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renWallbank\Dropbox\BPG Working Directors\Education Strategy\Curriculum\"/>
    </mc:Choice>
  </mc:AlternateContent>
  <xr:revisionPtr revIDLastSave="0" documentId="13_ncr:1_{FE0C6BE3-B9ED-47A2-9393-BF2B19737DF1}" xr6:coauthVersionLast="47" xr6:coauthVersionMax="47" xr10:uidLastSave="{00000000-0000-0000-0000-000000000000}"/>
  <bookViews>
    <workbookView xWindow="17565" yWindow="-16320" windowWidth="29040" windowHeight="15720" tabRatio="861" firstSheet="1" activeTab="1" xr2:uid="{00000000-000D-0000-FFFF-FFFF00000000}"/>
  </bookViews>
  <sheets>
    <sheet name="Sheet3" sheetId="15" state="hidden" r:id="rId1"/>
    <sheet name="4. Forecast Cash Flow " sheetId="5" r:id="rId2"/>
    <sheet name="Sheet1" sheetId="10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37" i="5" l="1"/>
  <c r="BA36" i="5"/>
  <c r="AW36" i="5"/>
  <c r="AS36" i="5"/>
  <c r="AO36" i="5"/>
  <c r="AK36" i="5"/>
  <c r="AG36" i="5"/>
  <c r="AC36" i="5"/>
  <c r="Y36" i="5"/>
  <c r="U36" i="5"/>
  <c r="Q36" i="5"/>
  <c r="M36" i="5"/>
  <c r="I36" i="5"/>
  <c r="E36" i="5"/>
  <c r="J20" i="5"/>
  <c r="N20" i="5"/>
  <c r="R20" i="5"/>
  <c r="V20" i="5"/>
  <c r="Z20" i="5"/>
  <c r="AD20" i="5"/>
  <c r="AH20" i="5"/>
  <c r="AL20" i="5"/>
  <c r="AP20" i="5"/>
  <c r="AT20" i="5"/>
  <c r="AX20" i="5"/>
  <c r="BB20" i="5"/>
  <c r="B20" i="5"/>
  <c r="I15" i="5" l="1"/>
  <c r="I38" i="5" s="1"/>
  <c r="Q15" i="5" l="1"/>
  <c r="Q38" i="5" s="1"/>
  <c r="M15" i="5"/>
  <c r="M38" i="5" s="1"/>
  <c r="M31" i="5" l="1"/>
  <c r="M34" i="5" s="1"/>
  <c r="M35" i="5" s="1"/>
  <c r="U15" i="5"/>
  <c r="U38" i="5" s="1"/>
  <c r="T16" i="5"/>
  <c r="AZ16" i="5"/>
  <c r="BA15" i="5"/>
  <c r="BA38" i="5" s="1"/>
  <c r="AJ16" i="5"/>
  <c r="AK15" i="5"/>
  <c r="AK38" i="5" s="1"/>
  <c r="AS15" i="5"/>
  <c r="AS38" i="5" s="1"/>
  <c r="AR16" i="5"/>
  <c r="BD16" i="5"/>
  <c r="BE15" i="5"/>
  <c r="BE38" i="5" s="1"/>
  <c r="AO15" i="5"/>
  <c r="AO38" i="5" s="1"/>
  <c r="AV16" i="5"/>
  <c r="AW15" i="5"/>
  <c r="AW38" i="5" s="1"/>
  <c r="Y15" i="5"/>
  <c r="Y38" i="5" s="1"/>
  <c r="AG15" i="5"/>
  <c r="AG38" i="5" s="1"/>
  <c r="AC15" i="5"/>
  <c r="AC38" i="5" s="1"/>
  <c r="BA31" i="5"/>
  <c r="BA34" i="5" s="1"/>
  <c r="BA35" i="5" s="1"/>
  <c r="AN16" i="5"/>
  <c r="H16" i="5"/>
  <c r="E15" i="5"/>
  <c r="E38" i="5" s="1"/>
  <c r="D16" i="5"/>
  <c r="L16" i="5"/>
  <c r="X16" i="5"/>
  <c r="P16" i="5"/>
  <c r="AF16" i="5"/>
  <c r="AB16" i="5"/>
  <c r="AW31" i="5" l="1"/>
  <c r="AW34" i="5" s="1"/>
  <c r="AW35" i="5" s="1"/>
  <c r="AK31" i="5"/>
  <c r="AK34" i="5" s="1"/>
  <c r="AK35" i="5" s="1"/>
  <c r="E31" i="5"/>
  <c r="E34" i="5" s="1"/>
  <c r="AC31" i="5"/>
  <c r="AC34" i="5" s="1"/>
  <c r="AC35" i="5" s="1"/>
  <c r="AG31" i="5"/>
  <c r="AG34" i="5" s="1"/>
  <c r="AG35" i="5" s="1"/>
  <c r="I31" i="5"/>
  <c r="I34" i="5" s="1"/>
  <c r="I35" i="5" s="1"/>
  <c r="BE31" i="5"/>
  <c r="BE34" i="5" s="1"/>
  <c r="BE35" i="5" s="1"/>
  <c r="BG16" i="5"/>
  <c r="BF16" i="5"/>
  <c r="E35" i="5" l="1"/>
  <c r="E40" i="5" s="1"/>
  <c r="I40" i="5" s="1"/>
  <c r="M40" i="5" s="1"/>
  <c r="E39" i="5"/>
  <c r="I33" i="5" s="1"/>
  <c r="I39" i="5" s="1"/>
  <c r="M33" i="5" s="1"/>
  <c r="M39" i="5" s="1"/>
  <c r="Q33" i="5" s="1"/>
  <c r="Y31" i="5"/>
  <c r="Y34" i="5" s="1"/>
  <c r="Y35" i="5" s="1"/>
  <c r="AO31" i="5"/>
  <c r="AO34" i="5" s="1"/>
  <c r="AO35" i="5" s="1"/>
  <c r="AS31" i="5"/>
  <c r="AS34" i="5" s="1"/>
  <c r="AS35" i="5" s="1"/>
  <c r="U31" i="5"/>
  <c r="U34" i="5" s="1"/>
  <c r="U35" i="5" s="1"/>
  <c r="Q31" i="5"/>
  <c r="Q34" i="5" s="1"/>
  <c r="Q35" i="5" s="1"/>
  <c r="Q39" i="5" l="1"/>
  <c r="U33" i="5" s="1"/>
  <c r="U39" i="5" s="1"/>
  <c r="Y33" i="5" s="1"/>
  <c r="Y39" i="5" s="1"/>
  <c r="AC33" i="5" s="1"/>
  <c r="AC39" i="5" s="1"/>
  <c r="AG33" i="5" s="1"/>
  <c r="AG39" i="5" s="1"/>
  <c r="AK33" i="5" s="1"/>
  <c r="AK39" i="5" s="1"/>
  <c r="AO33" i="5" s="1"/>
  <c r="AO39" i="5" s="1"/>
  <c r="AS33" i="5" s="1"/>
  <c r="AS39" i="5" s="1"/>
  <c r="AW33" i="5" s="1"/>
  <c r="AW39" i="5" s="1"/>
  <c r="BA33" i="5" s="1"/>
  <c r="BA39" i="5" s="1"/>
  <c r="BE33" i="5" s="1"/>
  <c r="BE39" i="5" s="1"/>
  <c r="Q40" i="5"/>
  <c r="U40" i="5" s="1"/>
  <c r="Y40" i="5" s="1"/>
  <c r="AC40" i="5" s="1"/>
  <c r="AG40" i="5" s="1"/>
  <c r="AK40" i="5" s="1"/>
  <c r="AO40" i="5" s="1"/>
  <c r="AS40" i="5" s="1"/>
  <c r="AW40" i="5" s="1"/>
  <c r="BA40" i="5" s="1"/>
  <c r="BE40" i="5" s="1"/>
  <c r="BG31" i="5"/>
</calcChain>
</file>

<file path=xl/sharedStrings.xml><?xml version="1.0" encoding="utf-8"?>
<sst xmlns="http://schemas.openxmlformats.org/spreadsheetml/2006/main" count="595" uniqueCount="213">
  <si>
    <t>Margin</t>
  </si>
  <si>
    <t>A</t>
  </si>
  <si>
    <t>Preliminaries</t>
  </si>
  <si>
    <t>Establish Fencing and Sheds</t>
  </si>
  <si>
    <t>Establish Temp Sewer/Water</t>
  </si>
  <si>
    <t>Establish Temporary Power</t>
  </si>
  <si>
    <t>Establish Temporary Comms</t>
  </si>
  <si>
    <t>Phone Rental</t>
  </si>
  <si>
    <t>Electricity Charges</t>
  </si>
  <si>
    <t>Water Charges</t>
  </si>
  <si>
    <t>Fence/Shed/Storage Hire</t>
  </si>
  <si>
    <t>Misc, Fuel/Materials/EquipHire</t>
  </si>
  <si>
    <t>Site Survey</t>
  </si>
  <si>
    <t>Statutory Inspections</t>
  </si>
  <si>
    <t>BAA</t>
  </si>
  <si>
    <t>Project Risk</t>
  </si>
  <si>
    <t>Site Supervisor</t>
  </si>
  <si>
    <t>Site Labourer</t>
  </si>
  <si>
    <t>C</t>
  </si>
  <si>
    <t>Groundworks</t>
  </si>
  <si>
    <t>Excavation Foundations and  Footings</t>
  </si>
  <si>
    <t>D</t>
  </si>
  <si>
    <t>Landscaping</t>
  </si>
  <si>
    <t>E</t>
  </si>
  <si>
    <t>Concrete</t>
  </si>
  <si>
    <t>Formed Concrete</t>
  </si>
  <si>
    <t>Tilt Panels</t>
  </si>
  <si>
    <t>Electrical third fix</t>
  </si>
  <si>
    <t>F</t>
  </si>
  <si>
    <t>Masonary</t>
  </si>
  <si>
    <t>Blockwork</t>
  </si>
  <si>
    <t>Internal block walls</t>
  </si>
  <si>
    <t>G</t>
  </si>
  <si>
    <t>Structural Steel</t>
  </si>
  <si>
    <t>Transfer Beams RL 20.30</t>
  </si>
  <si>
    <t>Balustrade installation</t>
  </si>
  <si>
    <t>H</t>
  </si>
  <si>
    <t>Metalwork</t>
  </si>
  <si>
    <t>Handrail installation</t>
  </si>
  <si>
    <t>Garage door</t>
  </si>
  <si>
    <t>I</t>
  </si>
  <si>
    <t>Carpentry</t>
  </si>
  <si>
    <t>Internal stud walls</t>
  </si>
  <si>
    <t>Carpentry Fix</t>
  </si>
  <si>
    <t>Entry Structures</t>
  </si>
  <si>
    <t>J</t>
  </si>
  <si>
    <t>Joinery</t>
  </si>
  <si>
    <t>Cabinetry</t>
  </si>
  <si>
    <t>K</t>
  </si>
  <si>
    <t>Roofing</t>
  </si>
  <si>
    <t>Roof System RL 32.30</t>
  </si>
  <si>
    <t>L</t>
  </si>
  <si>
    <t>Doors and Windows</t>
  </si>
  <si>
    <t>Window Installation</t>
  </si>
  <si>
    <t>M</t>
  </si>
  <si>
    <t>Linings and Plastering</t>
  </si>
  <si>
    <t>Internal Lining</t>
  </si>
  <si>
    <t>O</t>
  </si>
  <si>
    <t>Floor and Wall Finishes</t>
  </si>
  <si>
    <t>Floor Coverings</t>
  </si>
  <si>
    <t>Detail Clean</t>
  </si>
  <si>
    <t>Defect Rectification</t>
  </si>
  <si>
    <t>P</t>
  </si>
  <si>
    <t>Tiling</t>
  </si>
  <si>
    <t>Waterproofing</t>
  </si>
  <si>
    <t>Floor and wall tiling</t>
  </si>
  <si>
    <t>R</t>
  </si>
  <si>
    <t>Painting</t>
  </si>
  <si>
    <t>Painting Internal</t>
  </si>
  <si>
    <t>Painting External</t>
  </si>
  <si>
    <t>T</t>
  </si>
  <si>
    <t>Drainage</t>
  </si>
  <si>
    <t>Roof System RL 29.80</t>
  </si>
  <si>
    <t>Stormwater</t>
  </si>
  <si>
    <t>U</t>
  </si>
  <si>
    <t>Plumbing</t>
  </si>
  <si>
    <t>Water Mains</t>
  </si>
  <si>
    <t>Sanitary drainage</t>
  </si>
  <si>
    <t>Gas mains</t>
  </si>
  <si>
    <t>Water reticulation</t>
  </si>
  <si>
    <t>Sanitary Fixtures</t>
  </si>
  <si>
    <t>Plumbing third Fix</t>
  </si>
  <si>
    <t>X</t>
  </si>
  <si>
    <t>Mechanical Services</t>
  </si>
  <si>
    <t>Air-conditioning</t>
  </si>
  <si>
    <t>Commission mechanical services</t>
  </si>
  <si>
    <t>Air-conditioning Fit-off</t>
  </si>
  <si>
    <t>Commission appliances</t>
  </si>
  <si>
    <t>Lift installation</t>
  </si>
  <si>
    <t>Y</t>
  </si>
  <si>
    <t>Electrical Services</t>
  </si>
  <si>
    <t>Electrical Mains</t>
  </si>
  <si>
    <t>Electrical second fix</t>
  </si>
  <si>
    <t>Z</t>
  </si>
  <si>
    <t>Fire Protection</t>
  </si>
  <si>
    <t>Fire Services</t>
  </si>
  <si>
    <t>Commission Fire detection/Warning</t>
  </si>
  <si>
    <t>Handover</t>
  </si>
  <si>
    <t>Select Value</t>
  </si>
  <si>
    <t>(2.Tender Costs) Tender Costs  - Paid 30 days from Claim Date</t>
  </si>
  <si>
    <t>Tender Costs - Paid 30 days from Claim Date</t>
  </si>
  <si>
    <t>Cash Flow Forecast</t>
  </si>
  <si>
    <r>
      <rPr>
        <b/>
        <sz val="12"/>
        <color rgb="FFFFFF00"/>
        <rFont val="Arial Unicode MS"/>
        <family val="2"/>
      </rPr>
      <t>Selection Required</t>
    </r>
    <r>
      <rPr>
        <b/>
        <sz val="10"/>
        <color theme="0"/>
        <rFont val="Arial Unicode MS"/>
        <family val="2"/>
      </rPr>
      <t xml:space="preserve">
Sub-Contract
Package</t>
    </r>
  </si>
  <si>
    <r>
      <t xml:space="preserve">
</t>
    </r>
    <r>
      <rPr>
        <b/>
        <sz val="11"/>
        <color rgb="FFFFFF00"/>
        <rFont val="Arial Unicode MS"/>
        <family val="2"/>
      </rPr>
      <t>Selection Required</t>
    </r>
    <r>
      <rPr>
        <b/>
        <sz val="11"/>
        <color theme="0"/>
        <rFont val="Arial Unicode MS"/>
        <family val="2"/>
      </rPr>
      <t xml:space="preserve">
</t>
    </r>
    <r>
      <rPr>
        <b/>
        <sz val="8"/>
        <color theme="0"/>
        <rFont val="Arial Unicode MS"/>
        <family val="2"/>
      </rPr>
      <t>Sub Contract Package Name</t>
    </r>
  </si>
  <si>
    <r>
      <rPr>
        <b/>
        <sz val="10"/>
        <color rgb="FFFFFF00"/>
        <rFont val="Arial Unicode MS"/>
        <family val="2"/>
      </rPr>
      <t>Input Required</t>
    </r>
    <r>
      <rPr>
        <b/>
        <sz val="8"/>
        <color theme="0"/>
        <rFont val="Arial Unicode MS"/>
        <family val="2"/>
      </rPr>
      <t xml:space="preserve">
Target Completion Date</t>
    </r>
  </si>
  <si>
    <r>
      <rPr>
        <b/>
        <sz val="10"/>
        <color rgb="FFFFFF00"/>
        <rFont val="Arial Unicode MS"/>
        <family val="2"/>
      </rPr>
      <t>Input Required</t>
    </r>
    <r>
      <rPr>
        <b/>
        <sz val="8"/>
        <color theme="0"/>
        <rFont val="Arial Unicode MS"/>
        <family val="2"/>
      </rPr>
      <t xml:space="preserve">
Cost Estimates </t>
    </r>
  </si>
  <si>
    <t>None Selected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</si>
  <si>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</si>
  <si>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</si>
  <si>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</si>
  <si>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</si>
  <si>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</si>
  <si>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</si>
  <si>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</si>
  <si>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</si>
  <si>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</si>
  <si>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</si>
  <si>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</si>
  <si>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</si>
  <si>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Month 13</t>
  </si>
  <si>
    <t>Month 14</t>
  </si>
  <si>
    <t xml:space="preserve"> Month Total</t>
  </si>
  <si>
    <t>Revenue - Estimate by Tender Package (3. Progress Claims)</t>
  </si>
  <si>
    <t>Estimated Income - Paid 28 days from Progress Claim Date</t>
  </si>
  <si>
    <t>Estimated Income - Paid 28 days from Claim Date</t>
  </si>
  <si>
    <r>
      <rPr>
        <b/>
        <sz val="10"/>
        <color rgb="FFFFFF00"/>
        <rFont val="Arial Unicode MS"/>
        <family val="2"/>
      </rPr>
      <t>Selectrion Required</t>
    </r>
    <r>
      <rPr>
        <b/>
        <sz val="10"/>
        <color theme="0"/>
        <rFont val="Arial Unicode MS"/>
        <family val="2"/>
      </rPr>
      <t xml:space="preserve">
Tender Package</t>
    </r>
  </si>
  <si>
    <r>
      <rPr>
        <b/>
        <sz val="11"/>
        <color rgb="FFFFFF00"/>
        <rFont val="Arial Unicode MS"/>
        <family val="2"/>
      </rPr>
      <t>Selection Required</t>
    </r>
    <r>
      <rPr>
        <b/>
        <sz val="8"/>
        <color theme="0"/>
        <rFont val="Arial Unicode MS"/>
        <family val="2"/>
      </rPr>
      <t xml:space="preserve">
Tender Package Name</t>
    </r>
  </si>
  <si>
    <r>
      <rPr>
        <b/>
        <sz val="10"/>
        <color rgb="FFFFFF00"/>
        <rFont val="Arial Unicode MS"/>
        <family val="2"/>
      </rPr>
      <t>Input Required</t>
    </r>
    <r>
      <rPr>
        <b/>
        <sz val="8"/>
        <color theme="0"/>
        <rFont val="Arial Unicode MS"/>
        <family val="2"/>
      </rPr>
      <t xml:space="preserve">
Revenue Estimate</t>
    </r>
  </si>
  <si>
    <r>
      <rPr>
        <b/>
        <sz val="11"/>
        <color rgb="FFFFFF00"/>
        <rFont val="Arial Unicode MS"/>
        <family val="2"/>
      </rPr>
      <t>Input Required</t>
    </r>
    <r>
      <rPr>
        <b/>
        <sz val="8"/>
        <color theme="0"/>
        <rFont val="Arial Unicode MS"/>
        <family val="2"/>
      </rPr>
      <t xml:space="preserve">
Tender Package Name</t>
    </r>
  </si>
  <si>
    <t>Claim 1</t>
  </si>
  <si>
    <t>Claim 2</t>
  </si>
  <si>
    <t>Claim 3</t>
  </si>
  <si>
    <t>Claim 4</t>
  </si>
  <si>
    <t>Claim 5</t>
  </si>
  <si>
    <t>Claim 6</t>
  </si>
  <si>
    <t>Claim 7</t>
  </si>
  <si>
    <t>Claim 8</t>
  </si>
  <si>
    <t>Claim 9</t>
  </si>
  <si>
    <t>Claim 10</t>
  </si>
  <si>
    <t>Claim 11</t>
  </si>
  <si>
    <t>Claim 12</t>
  </si>
  <si>
    <t>Claim 13</t>
  </si>
  <si>
    <t>Claim 14</t>
  </si>
  <si>
    <t>Contiguous Piling</t>
  </si>
  <si>
    <t>0001</t>
  </si>
  <si>
    <t>Tender Package Name</t>
  </si>
  <si>
    <t>Cost C</t>
  </si>
  <si>
    <t>Claim Number</t>
  </si>
  <si>
    <t>-</t>
  </si>
  <si>
    <t>Subcontractor Package</t>
  </si>
  <si>
    <t>Sub Contract Package</t>
  </si>
  <si>
    <t>Sub contractor Package</t>
  </si>
  <si>
    <t>Expences</t>
  </si>
  <si>
    <t>Cost Center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</si>
  <si>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</si>
  <si>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</si>
  <si>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</si>
  <si>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</si>
  <si>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</si>
  <si>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</si>
  <si>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</si>
  <si>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</si>
  <si>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</si>
  <si>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</si>
  <si>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N</t>
  </si>
  <si>
    <t>0012</t>
  </si>
  <si>
    <t>0013</t>
  </si>
  <si>
    <t>0014</t>
  </si>
  <si>
    <t>Q</t>
  </si>
  <si>
    <t>0015</t>
  </si>
  <si>
    <t>0016</t>
  </si>
  <si>
    <t>0017</t>
  </si>
  <si>
    <t>0018</t>
  </si>
  <si>
    <t>V</t>
  </si>
  <si>
    <t>0019</t>
  </si>
  <si>
    <t>W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</si>
  <si>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</si>
  <si>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</si>
  <si>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</si>
  <si>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</si>
  <si>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</si>
  <si>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</si>
  <si>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</si>
  <si>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</si>
  <si>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</si>
  <si>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</si>
  <si>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</si>
  <si>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</si>
  <si>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</si>
  <si>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</si>
  <si>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</si>
  <si>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</si>
  <si>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</si>
  <si>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</si>
  <si>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</si>
  <si>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</si>
  <si>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</si>
  <si>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</si>
  <si>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</si>
  <si>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</si>
  <si>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</si>
  <si>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</si>
  <si>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Expenditure - Estimate by Stage Completion</t>
  </si>
  <si>
    <t>Opening Cash Position</t>
  </si>
  <si>
    <t>Estimated Income</t>
  </si>
  <si>
    <t>Estimated Expenditure</t>
  </si>
  <si>
    <t>Closing Cash Position</t>
  </si>
  <si>
    <t>Retention % Applied</t>
  </si>
  <si>
    <t>Retention % released six mths after claim</t>
  </si>
  <si>
    <t>Outstanding Retention Balance</t>
  </si>
  <si>
    <t>Retention Release (6mths after completion)</t>
  </si>
  <si>
    <t>Accumulated Retentions*</t>
  </si>
  <si>
    <t>* Total Accumulated Retentions cannot exceed 10% of total contract price.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</si>
</sst>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;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000"/>
    <numFmt numFmtId="165" formatCode="&quot;$&quot;#,##0.00"/>
    <numFmt numFmtId="166" formatCode="&quot;$&quot;#,##0"/>
    <numFmt numFmtId="167" formatCode="dd\-mm\-yyyy;@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9"/>
      <color rgb="FFFF0000"/>
      <name val="Arial Rounded MT Bold"/>
      <family val="2"/>
    </font>
    <font>
      <sz val="9"/>
      <color rgb="FF000000"/>
      <name val="Arial Unicode MS"/>
      <family val="2"/>
    </font>
    <font>
      <sz val="9"/>
      <color theme="1"/>
      <name val="Arial Unicode MS"/>
      <family val="2"/>
    </font>
    <font>
      <sz val="9"/>
      <color rgb="FFFF0000"/>
      <name val="Arial Unicode MS"/>
      <family val="2"/>
    </font>
    <font>
      <sz val="11"/>
      <color theme="1"/>
      <name val="Arial Unicode MS"/>
      <family val="2"/>
    </font>
    <font>
      <sz val="9"/>
      <color theme="0"/>
      <name val="Arial Unicode MS"/>
      <family val="2"/>
    </font>
    <font>
      <b/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sz val="11"/>
      <color theme="0"/>
      <name val="Arial Unicode MS"/>
      <family val="2"/>
    </font>
    <font>
      <sz val="9"/>
      <color theme="1"/>
      <name val="Calibri"/>
      <family val="2"/>
      <scheme val="minor"/>
    </font>
    <font>
      <b/>
      <sz val="8"/>
      <color theme="0"/>
      <name val="Arial Unicode MS"/>
      <family val="2"/>
    </font>
    <font>
      <b/>
      <sz val="9"/>
      <color theme="0"/>
      <name val="Arial Unicode MS"/>
      <family val="2"/>
    </font>
    <font>
      <b/>
      <sz val="14"/>
      <color theme="0"/>
      <name val="Arial Unicode MS"/>
      <family val="2"/>
    </font>
    <font>
      <sz val="10"/>
      <color theme="1"/>
      <name val="Arial Unicode MS"/>
      <family val="2"/>
    </font>
    <font>
      <b/>
      <sz val="18"/>
      <color theme="1"/>
      <name val="Arial Unicode MS"/>
      <family val="2"/>
    </font>
    <font>
      <b/>
      <sz val="18"/>
      <color theme="0"/>
      <name val="Arial Unicode MS"/>
      <family val="2"/>
    </font>
    <font>
      <b/>
      <sz val="9"/>
      <color theme="1"/>
      <name val="Arial Unicode MS"/>
      <family val="2"/>
    </font>
    <font>
      <b/>
      <sz val="18"/>
      <color rgb="FF0070C0"/>
      <name val="Arial Unicode MS"/>
      <family val="2"/>
    </font>
    <font>
      <sz val="9"/>
      <color theme="0"/>
      <name val="Calibri"/>
      <family val="2"/>
      <scheme val="minor"/>
    </font>
    <font>
      <sz val="10"/>
      <color rgb="FF000000"/>
      <name val="Arial Unicode MS"/>
      <family val="2"/>
    </font>
    <font>
      <b/>
      <sz val="9"/>
      <name val="Arial Unicode MS"/>
      <family val="2"/>
    </font>
    <font>
      <b/>
      <sz val="9"/>
      <name val="Calibri"/>
      <family val="2"/>
      <scheme val="minor"/>
    </font>
    <font>
      <b/>
      <sz val="9"/>
      <color theme="0"/>
      <name val="Arial Rounded MT Bold"/>
      <family val="2"/>
    </font>
    <font>
      <sz val="48"/>
      <color theme="0"/>
      <name val="Arial Rounded MT Bold"/>
      <family val="2"/>
    </font>
    <font>
      <sz val="10"/>
      <color rgb="FFFF0000"/>
      <name val="Arial Unicode MS"/>
      <family val="2"/>
    </font>
    <font>
      <b/>
      <sz val="9"/>
      <color rgb="FFFF0000"/>
      <name val="Arial Rounded MT Bold"/>
      <family val="2"/>
    </font>
    <font>
      <b/>
      <sz val="12"/>
      <color rgb="FFFFFF00"/>
      <name val="Arial Unicode MS"/>
      <family val="2"/>
    </font>
    <font>
      <b/>
      <sz val="10"/>
      <color rgb="FFFFFF00"/>
      <name val="Arial Unicode MS"/>
      <family val="2"/>
    </font>
    <font>
      <b/>
      <sz val="8"/>
      <color theme="0"/>
      <name val="Arial Unicode MS"/>
      <family val="2"/>
    </font>
    <font>
      <b/>
      <sz val="10"/>
      <color theme="0"/>
      <name val="Arial Unicode MS"/>
      <family val="2"/>
    </font>
    <font>
      <b/>
      <sz val="11"/>
      <color rgb="FFFFFF00"/>
      <name val="Arial Unicode MS"/>
      <family val="2"/>
    </font>
    <font>
      <sz val="8"/>
      <name val="Calibri"/>
      <family val="2"/>
      <scheme val="minor"/>
    </font>
    <font>
      <b/>
      <sz val="10"/>
      <color theme="1"/>
      <name val="Arial Unicode MS"/>
      <family val="2"/>
    </font>
  </fonts>
  <fills count="14">
    <fill>
      <patternFill patternType="none"/>
    </fill>
    <fill>
      <patternFill patternType="gray125"/>
    </fill>
    <fill>
      <patternFill patternType="solid">
        <fgColor rgb="FF0A325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5E5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A3254"/>
      </left>
      <right style="thin">
        <color rgb="FF0A3254"/>
      </right>
      <top style="thin">
        <color rgb="FF0A325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115740"/>
      </right>
      <top style="thin">
        <color rgb="FF11574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166" fontId="4" fillId="7" borderId="1" applyBorder="0">
      <alignment horizontal="right" vertical="center" wrapText="1"/>
    </xf>
    <xf numFmtId="0" fontId="4" fillId="7" borderId="1" applyBorder="0">
      <alignment horizontal="right" vertical="center" wrapText="1"/>
    </xf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8" fillId="0" borderId="0" xfId="0" applyFont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15" fillId="11" borderId="26" xfId="0" applyNumberFormat="1" applyFont="1" applyFill="1" applyBorder="1" applyAlignment="1">
      <alignment horizontal="center" vertical="center" wrapText="1"/>
    </xf>
    <xf numFmtId="0" fontId="10" fillId="11" borderId="26" xfId="0" applyFont="1" applyFill="1" applyBorder="1" applyAlignment="1">
      <alignment horizontal="center" vertical="center" wrapText="1"/>
    </xf>
    <xf numFmtId="0" fontId="10" fillId="11" borderId="29" xfId="0" applyFont="1" applyFill="1" applyBorder="1" applyAlignment="1">
      <alignment horizontal="center" vertical="center" wrapText="1"/>
    </xf>
    <xf numFmtId="9" fontId="0" fillId="0" borderId="0" xfId="2" applyFont="1"/>
    <xf numFmtId="0" fontId="15" fillId="11" borderId="26" xfId="0" applyFont="1" applyFill="1" applyBorder="1" applyAlignment="1">
      <alignment horizontal="center" vertical="center" wrapText="1"/>
    </xf>
    <xf numFmtId="0" fontId="15" fillId="11" borderId="29" xfId="0" applyFont="1" applyFill="1" applyBorder="1" applyAlignment="1">
      <alignment horizontal="center" vertical="center" wrapText="1"/>
    </xf>
    <xf numFmtId="49" fontId="0" fillId="0" borderId="0" xfId="0" applyNumberFormat="1"/>
    <xf numFmtId="164" fontId="11" fillId="11" borderId="26" xfId="0" applyNumberFormat="1" applyFont="1" applyFill="1" applyBorder="1" applyAlignment="1">
      <alignment horizontal="center" vertical="center" wrapText="1"/>
    </xf>
    <xf numFmtId="166" fontId="29" fillId="13" borderId="4" xfId="5" applyFont="1" applyFill="1" applyBorder="1" applyAlignment="1">
      <alignment horizontal="center" vertical="center" wrapText="1"/>
    </xf>
    <xf numFmtId="167" fontId="29" fillId="13" borderId="4" xfId="5" applyNumberFormat="1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5" fontId="8" fillId="3" borderId="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6" fontId="7" fillId="8" borderId="0" xfId="0" applyNumberFormat="1" applyFont="1" applyFill="1" applyAlignment="1">
      <alignment horizontal="center" vertical="center"/>
    </xf>
    <xf numFmtId="166" fontId="16" fillId="11" borderId="15" xfId="1" applyNumberFormat="1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164" fontId="9" fillId="12" borderId="15" xfId="0" applyNumberFormat="1" applyFont="1" applyFill="1" applyBorder="1" applyAlignment="1">
      <alignment horizontal="center" vertical="center"/>
    </xf>
    <xf numFmtId="0" fontId="9" fillId="12" borderId="15" xfId="0" applyFont="1" applyFill="1" applyBorder="1" applyAlignment="1">
      <alignment horizontal="center" vertical="center"/>
    </xf>
    <xf numFmtId="0" fontId="16" fillId="12" borderId="15" xfId="0" applyFont="1" applyFill="1" applyBorder="1" applyAlignment="1">
      <alignment horizontal="center" vertical="center"/>
    </xf>
    <xf numFmtId="0" fontId="12" fillId="12" borderId="15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5" fontId="8" fillId="12" borderId="15" xfId="0" applyNumberFormat="1" applyFont="1" applyFill="1" applyBorder="1" applyAlignment="1">
      <alignment horizontal="center" vertical="center"/>
    </xf>
    <xf numFmtId="0" fontId="8" fillId="12" borderId="8" xfId="0" applyFont="1" applyFill="1" applyBorder="1" applyAlignment="1">
      <alignment horizontal="center" vertical="center"/>
    </xf>
    <xf numFmtId="0" fontId="9" fillId="12" borderId="6" xfId="0" applyFont="1" applyFill="1" applyBorder="1" applyAlignment="1">
      <alignment horizontal="center" vertical="center" wrapText="1"/>
    </xf>
    <xf numFmtId="0" fontId="9" fillId="1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horizontal="center" vertical="center"/>
    </xf>
    <xf numFmtId="5" fontId="8" fillId="12" borderId="0" xfId="0" applyNumberFormat="1" applyFont="1" applyFill="1" applyAlignment="1">
      <alignment horizontal="center" vertical="center"/>
    </xf>
    <xf numFmtId="0" fontId="8" fillId="12" borderId="9" xfId="0" applyFont="1" applyFill="1" applyBorder="1" applyAlignment="1">
      <alignment horizontal="center" vertical="center"/>
    </xf>
    <xf numFmtId="17" fontId="9" fillId="2" borderId="22" xfId="0" applyNumberFormat="1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164" fontId="33" fillId="11" borderId="25" xfId="0" applyNumberFormat="1" applyFont="1" applyFill="1" applyBorder="1" applyAlignment="1">
      <alignment horizontal="center" vertical="center" textRotation="90" wrapText="1"/>
    </xf>
    <xf numFmtId="0" fontId="23" fillId="6" borderId="4" xfId="0" applyFont="1" applyFill="1" applyBorder="1" applyAlignment="1">
      <alignment horizontal="center" vertical="center" wrapText="1"/>
    </xf>
    <xf numFmtId="167" fontId="36" fillId="6" borderId="4" xfId="0" applyNumberFormat="1" applyFont="1" applyFill="1" applyBorder="1" applyAlignment="1">
      <alignment horizontal="center" vertical="center" wrapText="1"/>
    </xf>
    <xf numFmtId="166" fontId="23" fillId="6" borderId="19" xfId="1" applyNumberFormat="1" applyFont="1" applyFill="1" applyBorder="1" applyAlignment="1">
      <alignment horizontal="center" vertical="center" wrapText="1"/>
    </xf>
    <xf numFmtId="14" fontId="17" fillId="6" borderId="4" xfId="0" applyNumberFormat="1" applyFont="1" applyFill="1" applyBorder="1" applyAlignment="1">
      <alignment horizontal="center" vertical="center" wrapText="1"/>
    </xf>
    <xf numFmtId="164" fontId="11" fillId="11" borderId="4" xfId="0" applyNumberFormat="1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167" fontId="28" fillId="6" borderId="4" xfId="0" applyNumberFormat="1" applyFont="1" applyFill="1" applyBorder="1" applyAlignment="1">
      <alignment horizontal="center" vertical="center" wrapText="1"/>
    </xf>
    <xf numFmtId="0" fontId="28" fillId="6" borderId="19" xfId="0" applyFont="1" applyFill="1" applyBorder="1" applyAlignment="1">
      <alignment horizontal="center" vertical="center" wrapText="1"/>
    </xf>
    <xf numFmtId="44" fontId="11" fillId="11" borderId="26" xfId="1" applyFont="1" applyFill="1" applyBorder="1" applyAlignment="1">
      <alignment horizontal="center" vertical="center" wrapText="1"/>
    </xf>
    <xf numFmtId="44" fontId="17" fillId="6" borderId="4" xfId="1" applyFont="1" applyFill="1" applyBorder="1" applyAlignment="1">
      <alignment horizontal="center" vertical="center" wrapText="1"/>
    </xf>
    <xf numFmtId="167" fontId="36" fillId="6" borderId="4" xfId="1" applyNumberFormat="1" applyFont="1" applyFill="1" applyBorder="1" applyAlignment="1">
      <alignment horizontal="center" vertical="center" wrapText="1"/>
    </xf>
    <xf numFmtId="44" fontId="17" fillId="6" borderId="19" xfId="1" applyFont="1" applyFill="1" applyBorder="1" applyAlignment="1">
      <alignment horizontal="center" vertical="center" wrapText="1"/>
    </xf>
    <xf numFmtId="164" fontId="11" fillId="11" borderId="26" xfId="1" applyNumberFormat="1" applyFont="1" applyFill="1" applyBorder="1" applyAlignment="1">
      <alignment horizontal="center" vertical="center" wrapText="1"/>
    </xf>
    <xf numFmtId="164" fontId="11" fillId="11" borderId="26" xfId="2" applyNumberFormat="1" applyFont="1" applyFill="1" applyBorder="1" applyAlignment="1">
      <alignment horizontal="center" vertical="center" wrapText="1"/>
    </xf>
    <xf numFmtId="14" fontId="17" fillId="6" borderId="4" xfId="1" applyNumberFormat="1" applyFont="1" applyFill="1" applyBorder="1" applyAlignment="1">
      <alignment horizontal="center" vertical="center" wrapText="1"/>
    </xf>
    <xf numFmtId="5" fontId="17" fillId="6" borderId="19" xfId="1" applyNumberFormat="1" applyFont="1" applyFill="1" applyBorder="1" applyAlignment="1">
      <alignment horizontal="center" vertical="center" wrapText="1"/>
    </xf>
    <xf numFmtId="164" fontId="11" fillId="11" borderId="27" xfId="0" applyNumberFormat="1" applyFont="1" applyFill="1" applyBorder="1" applyAlignment="1">
      <alignment horizontal="center" vertical="center" wrapText="1"/>
    </xf>
    <xf numFmtId="0" fontId="17" fillId="6" borderId="17" xfId="0" applyFont="1" applyFill="1" applyBorder="1" applyAlignment="1">
      <alignment horizontal="center" vertical="center" wrapText="1"/>
    </xf>
    <xf numFmtId="167" fontId="28" fillId="6" borderId="17" xfId="0" applyNumberFormat="1" applyFont="1" applyFill="1" applyBorder="1" applyAlignment="1">
      <alignment horizontal="center" vertical="center" wrapText="1"/>
    </xf>
    <xf numFmtId="0" fontId="28" fillId="6" borderId="12" xfId="0" applyFont="1" applyFill="1" applyBorder="1" applyAlignment="1">
      <alignment horizontal="center" vertical="center" wrapText="1"/>
    </xf>
    <xf numFmtId="44" fontId="11" fillId="11" borderId="27" xfId="1" applyFont="1" applyFill="1" applyBorder="1" applyAlignment="1">
      <alignment horizontal="center" vertical="center" wrapText="1"/>
    </xf>
    <xf numFmtId="44" fontId="17" fillId="6" borderId="17" xfId="1" applyFont="1" applyFill="1" applyBorder="1" applyAlignment="1">
      <alignment horizontal="center" vertical="center" wrapText="1"/>
    </xf>
    <xf numFmtId="167" fontId="36" fillId="6" borderId="17" xfId="1" applyNumberFormat="1" applyFont="1" applyFill="1" applyBorder="1" applyAlignment="1">
      <alignment horizontal="center" vertical="center" wrapText="1"/>
    </xf>
    <xf numFmtId="44" fontId="17" fillId="6" borderId="12" xfId="1" applyFont="1" applyFill="1" applyBorder="1" applyAlignment="1">
      <alignment horizontal="center" vertical="center" wrapText="1"/>
    </xf>
    <xf numFmtId="164" fontId="11" fillId="11" borderId="27" xfId="1" applyNumberFormat="1" applyFont="1" applyFill="1" applyBorder="1" applyAlignment="1">
      <alignment horizontal="center" vertical="center" wrapText="1"/>
    </xf>
    <xf numFmtId="5" fontId="17" fillId="6" borderId="12" xfId="1" applyNumberFormat="1" applyFont="1" applyFill="1" applyBorder="1" applyAlignment="1">
      <alignment horizontal="center" vertical="center" wrapText="1"/>
    </xf>
    <xf numFmtId="164" fontId="11" fillId="11" borderId="27" xfId="2" applyNumberFormat="1" applyFont="1" applyFill="1" applyBorder="1" applyAlignment="1">
      <alignment horizontal="center" vertical="center" wrapText="1"/>
    </xf>
    <xf numFmtId="14" fontId="17" fillId="6" borderId="17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24" fillId="10" borderId="5" xfId="1" applyNumberFormat="1" applyFont="1" applyFill="1" applyBorder="1" applyAlignment="1">
      <alignment horizontal="center" vertical="center"/>
    </xf>
    <xf numFmtId="166" fontId="24" fillId="10" borderId="21" xfId="1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66" fontId="9" fillId="11" borderId="7" xfId="1" applyNumberFormat="1" applyFont="1" applyFill="1" applyBorder="1" applyAlignment="1">
      <alignment horizontal="center" vertical="center"/>
    </xf>
    <xf numFmtId="166" fontId="9" fillId="11" borderId="13" xfId="1" applyNumberFormat="1" applyFont="1" applyFill="1" applyBorder="1" applyAlignment="1">
      <alignment horizontal="center" vertical="center"/>
    </xf>
    <xf numFmtId="166" fontId="22" fillId="11" borderId="15" xfId="0" applyNumberFormat="1" applyFont="1" applyFill="1" applyBorder="1" applyAlignment="1">
      <alignment horizontal="center" vertical="center"/>
    </xf>
    <xf numFmtId="166" fontId="9" fillId="11" borderId="15" xfId="1" applyNumberFormat="1" applyFont="1" applyFill="1" applyBorder="1" applyAlignment="1">
      <alignment horizontal="center" vertical="center"/>
    </xf>
    <xf numFmtId="166" fontId="9" fillId="11" borderId="15" xfId="0" applyNumberFormat="1" applyFont="1" applyFill="1" applyBorder="1" applyAlignment="1">
      <alignment horizontal="center" vertical="center"/>
    </xf>
    <xf numFmtId="166" fontId="22" fillId="8" borderId="0" xfId="0" applyNumberFormat="1" applyFont="1" applyFill="1" applyAlignment="1">
      <alignment horizontal="center" vertical="center"/>
    </xf>
    <xf numFmtId="166" fontId="2" fillId="4" borderId="0" xfId="3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166" fontId="9" fillId="8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32" fillId="11" borderId="18" xfId="4" applyFont="1" applyFill="1" applyBorder="1" applyAlignment="1">
      <alignment horizontal="center" vertical="center" wrapText="1"/>
    </xf>
    <xf numFmtId="166" fontId="5" fillId="6" borderId="19" xfId="1" applyNumberFormat="1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166" fontId="8" fillId="6" borderId="19" xfId="0" applyNumberFormat="1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166" fontId="6" fillId="6" borderId="19" xfId="0" applyNumberFormat="1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166" fontId="8" fillId="6" borderId="30" xfId="0" applyNumberFormat="1" applyFont="1" applyFill="1" applyBorder="1" applyAlignment="1">
      <alignment horizontal="center" vertical="center" wrapText="1"/>
    </xf>
    <xf numFmtId="166" fontId="6" fillId="6" borderId="30" xfId="0" applyNumberFormat="1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166" fontId="15" fillId="11" borderId="5" xfId="1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6" fontId="9" fillId="11" borderId="10" xfId="1" applyNumberFormat="1" applyFont="1" applyFill="1" applyBorder="1" applyAlignment="1">
      <alignment horizontal="center" vertical="center"/>
    </xf>
    <xf numFmtId="166" fontId="9" fillId="11" borderId="16" xfId="1" applyNumberFormat="1" applyFont="1" applyFill="1" applyBorder="1" applyAlignment="1">
      <alignment horizontal="center" vertical="center"/>
    </xf>
    <xf numFmtId="0" fontId="9" fillId="11" borderId="16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29" fillId="13" borderId="32" xfId="5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left" vertical="center"/>
    </xf>
    <xf numFmtId="164" fontId="9" fillId="3" borderId="15" xfId="0" applyNumberFormat="1" applyFont="1" applyFill="1" applyBorder="1" applyAlignment="1">
      <alignment horizontal="left" vertical="center"/>
    </xf>
    <xf numFmtId="0" fontId="21" fillId="12" borderId="7" xfId="0" applyFont="1" applyFill="1" applyBorder="1" applyAlignment="1">
      <alignment horizontal="left" vertical="center"/>
    </xf>
    <xf numFmtId="0" fontId="20" fillId="3" borderId="7" xfId="0" applyFont="1" applyFill="1" applyBorder="1" applyAlignment="1">
      <alignment horizontal="left" vertical="center"/>
    </xf>
    <xf numFmtId="9" fontId="9" fillId="11" borderId="10" xfId="2" applyFont="1" applyFill="1" applyBorder="1" applyAlignment="1">
      <alignment horizontal="center" vertical="center"/>
    </xf>
    <xf numFmtId="9" fontId="9" fillId="11" borderId="5" xfId="2" applyFont="1" applyFill="1" applyBorder="1" applyAlignment="1">
      <alignment horizontal="center" vertical="center"/>
    </xf>
    <xf numFmtId="44" fontId="9" fillId="11" borderId="5" xfId="1" applyFont="1" applyFill="1" applyBorder="1" applyAlignment="1">
      <alignment horizontal="center" vertical="center"/>
    </xf>
    <xf numFmtId="44" fontId="9" fillId="11" borderId="31" xfId="1" applyFont="1" applyFill="1" applyBorder="1" applyAlignment="1">
      <alignment horizontal="center" vertical="center"/>
    </xf>
    <xf numFmtId="0" fontId="9" fillId="11" borderId="16" xfId="7" applyNumberFormat="1" applyFont="1" applyFill="1" applyBorder="1" applyAlignment="1">
      <alignment horizontal="left" vertical="center"/>
    </xf>
    <xf numFmtId="166" fontId="9" fillId="11" borderId="10" xfId="1" applyNumberFormat="1" applyFont="1" applyFill="1" applyBorder="1" applyAlignment="1">
      <alignment horizontal="left" vertical="center"/>
    </xf>
    <xf numFmtId="165" fontId="9" fillId="11" borderId="31" xfId="1" applyNumberFormat="1" applyFont="1" applyFill="1" applyBorder="1" applyAlignment="1">
      <alignment horizontal="center" vertical="center"/>
    </xf>
    <xf numFmtId="0" fontId="27" fillId="9" borderId="6" xfId="0" applyFont="1" applyFill="1" applyBorder="1" applyAlignment="1">
      <alignment horizontal="center" vertical="center" textRotation="90"/>
    </xf>
    <xf numFmtId="0" fontId="27" fillId="9" borderId="10" xfId="0" applyFont="1" applyFill="1" applyBorder="1" applyAlignment="1">
      <alignment horizontal="center" vertical="center" textRotation="90"/>
    </xf>
    <xf numFmtId="0" fontId="6" fillId="6" borderId="23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166" fontId="15" fillId="11" borderId="21" xfId="1" applyNumberFormat="1" applyFont="1" applyFill="1" applyBorder="1" applyAlignment="1">
      <alignment horizontal="center" vertical="center"/>
    </xf>
    <xf numFmtId="166" fontId="15" fillId="11" borderId="13" xfId="1" applyNumberFormat="1" applyFont="1" applyFill="1" applyBorder="1" applyAlignment="1">
      <alignment horizontal="center" vertical="center"/>
    </xf>
    <xf numFmtId="166" fontId="15" fillId="11" borderId="14" xfId="1" applyNumberFormat="1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166" fontId="29" fillId="13" borderId="2" xfId="5" applyFont="1" applyFill="1" applyBorder="1" applyAlignment="1">
      <alignment horizontal="center" vertical="center" wrapText="1"/>
    </xf>
    <xf numFmtId="166" fontId="29" fillId="13" borderId="3" xfId="5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66" fontId="19" fillId="11" borderId="13" xfId="1" applyNumberFormat="1" applyFont="1" applyFill="1" applyBorder="1" applyAlignment="1">
      <alignment horizontal="center" vertical="center"/>
    </xf>
    <xf numFmtId="0" fontId="32" fillId="11" borderId="28" xfId="0" applyFont="1" applyFill="1" applyBorder="1" applyAlignment="1">
      <alignment horizontal="center" vertical="center" wrapText="1"/>
    </xf>
    <xf numFmtId="0" fontId="32" fillId="11" borderId="20" xfId="0" applyFont="1" applyFill="1" applyBorder="1" applyAlignment="1">
      <alignment horizontal="center" vertical="center" wrapText="1"/>
    </xf>
    <xf numFmtId="0" fontId="14" fillId="11" borderId="20" xfId="0" applyFont="1" applyFill="1" applyBorder="1" applyAlignment="1">
      <alignment horizontal="center" vertical="center" wrapText="1"/>
    </xf>
    <xf numFmtId="0" fontId="26" fillId="10" borderId="21" xfId="0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0" fontId="26" fillId="10" borderId="14" xfId="0" applyFont="1" applyFill="1" applyBorder="1" applyAlignment="1">
      <alignment horizontal="center" vertical="center"/>
    </xf>
    <xf numFmtId="166" fontId="19" fillId="11" borderId="14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8">
    <cellStyle name="$ Model Answer" xfId="5" xr:uid="{00000000-0005-0000-0000-000000000000}"/>
    <cellStyle name="ABC Model Answer" xfId="6" xr:uid="{00000000-0005-0000-0000-00000F000000}"/>
    <cellStyle name="Bad" xfId="4" builtinId="27"/>
    <cellStyle name="Comma" xfId="7" builtinId="3"/>
    <cellStyle name="Currency" xfId="1" builtinId="4"/>
    <cellStyle name="Good" xfId="3" builtinId="2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E5E5"/>
      <color rgb="FFFF0000"/>
      <color rgb="FFFF6161"/>
      <color rgb="FF8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D7FC3-693E-496C-B822-1A81E47E0246}">
  <dimension ref="A1"/>
  <sheetViews>
    <sheetView workbookViewId="0"/>
  </sheetViews>
  <sheetFormatPr defaultColWidth="8.77734375"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BI42"/>
  <sheetViews>
    <sheetView tabSelected="1" zoomScale="118" zoomScaleNormal="90" workbookViewId="0">
      <pane xSplit="1" topLeftCell="B1" activePane="topRight" state="frozen"/>
      <selection activeCell="A13" sqref="A13"/>
      <selection pane="topRight" activeCell="A42" sqref="A42"/>
    </sheetView>
  </sheetViews>
  <sheetFormatPr defaultColWidth="9.21875" defaultRowHeight="14.4"/>
  <cols>
    <col min="1" max="1" width="21.109375" style="106" customWidth="1"/>
    <col min="2" max="2" width="10.6640625" style="106" customWidth="1"/>
    <col min="3" max="3" width="25" style="106" customWidth="1"/>
    <col min="4" max="4" width="12.44140625" style="106" customWidth="1"/>
    <col min="5" max="5" width="10.6640625" style="106" customWidth="1"/>
    <col min="6" max="6" width="10.77734375" style="106" customWidth="1"/>
    <col min="7" max="7" width="24.44140625" style="106" customWidth="1"/>
    <col min="8" max="8" width="16" style="106" customWidth="1"/>
    <col min="9" max="9" width="12.44140625" style="106" bestFit="1" customWidth="1"/>
    <col min="10" max="10" width="12.21875" style="106" customWidth="1"/>
    <col min="11" max="11" width="27.33203125" style="106" customWidth="1"/>
    <col min="12" max="12" width="13.77734375" style="106" customWidth="1"/>
    <col min="13" max="13" width="12.77734375" style="106" customWidth="1"/>
    <col min="14" max="14" width="11.77734375" style="106" customWidth="1"/>
    <col min="15" max="15" width="23" style="106" customWidth="1"/>
    <col min="16" max="16" width="11.44140625" style="106" customWidth="1"/>
    <col min="17" max="17" width="12.44140625" style="106" customWidth="1"/>
    <col min="18" max="18" width="10.21875" style="106" customWidth="1"/>
    <col min="19" max="19" width="22.44140625" style="106" customWidth="1"/>
    <col min="20" max="20" width="12.33203125" style="106" customWidth="1"/>
    <col min="21" max="21" width="15.33203125" style="106" bestFit="1" customWidth="1"/>
    <col min="22" max="22" width="11.44140625" style="106" customWidth="1"/>
    <col min="23" max="23" width="21.44140625" style="106" customWidth="1"/>
    <col min="24" max="24" width="12.33203125" style="106" customWidth="1"/>
    <col min="25" max="25" width="13.21875" style="106" bestFit="1" customWidth="1"/>
    <col min="26" max="26" width="9.77734375" style="106" customWidth="1"/>
    <col min="27" max="27" width="23.21875" style="106" customWidth="1"/>
    <col min="28" max="28" width="12.33203125" style="106" customWidth="1"/>
    <col min="29" max="29" width="13" style="106" bestFit="1" customWidth="1"/>
    <col min="30" max="30" width="11" style="106" customWidth="1"/>
    <col min="31" max="31" width="21.44140625" style="106" customWidth="1"/>
    <col min="32" max="32" width="12.44140625" style="106" customWidth="1"/>
    <col min="33" max="33" width="13" style="106" bestFit="1" customWidth="1"/>
    <col min="34" max="34" width="9.77734375" style="106" customWidth="1"/>
    <col min="35" max="35" width="21.33203125" style="106" customWidth="1"/>
    <col min="36" max="36" width="12.21875" style="106" customWidth="1"/>
    <col min="37" max="37" width="13.77734375" style="106" customWidth="1"/>
    <col min="38" max="38" width="9.6640625" style="106" customWidth="1"/>
    <col min="39" max="39" width="23.77734375" style="106" customWidth="1"/>
    <col min="40" max="40" width="12.6640625" style="106" customWidth="1"/>
    <col min="41" max="41" width="13" style="106" bestFit="1" customWidth="1"/>
    <col min="42" max="42" width="9.6640625" style="106" customWidth="1"/>
    <col min="43" max="43" width="24.21875" style="106" customWidth="1"/>
    <col min="44" max="44" width="12.44140625" style="106" customWidth="1"/>
    <col min="45" max="45" width="11.44140625" style="106" bestFit="1" customWidth="1"/>
    <col min="46" max="46" width="10.77734375" style="106" customWidth="1"/>
    <col min="47" max="47" width="21.44140625" style="106" customWidth="1"/>
    <col min="48" max="48" width="11.44140625" style="106" customWidth="1"/>
    <col min="49" max="49" width="11.44140625" style="106" bestFit="1" customWidth="1"/>
    <col min="50" max="50" width="9.44140625" style="106" customWidth="1"/>
    <col min="51" max="51" width="20.44140625" style="106" customWidth="1"/>
    <col min="52" max="52" width="12.21875" style="106" customWidth="1"/>
    <col min="53" max="53" width="11.44140625" style="106" bestFit="1" customWidth="1"/>
    <col min="54" max="54" width="9.77734375" style="106" customWidth="1"/>
    <col min="55" max="55" width="24.21875" style="106" customWidth="1"/>
    <col min="56" max="56" width="11.44140625" style="106" customWidth="1"/>
    <col min="57" max="57" width="13" style="106" bestFit="1" customWidth="1"/>
    <col min="58" max="58" width="0" style="106" hidden="1" customWidth="1"/>
    <col min="59" max="59" width="23.77734375" style="106" hidden="1" customWidth="1"/>
    <col min="60" max="80" width="0" style="106" hidden="1" customWidth="1"/>
    <col min="81" max="16384" width="9.21875" style="106"/>
  </cols>
  <sheetData>
    <row r="1" spans="1:61" s="21" customFormat="1" ht="42" customHeight="1">
      <c r="A1" s="24"/>
      <c r="B1" s="110" t="s">
        <v>202</v>
      </c>
      <c r="C1" s="25"/>
      <c r="D1" s="25"/>
      <c r="E1" s="26"/>
      <c r="F1" s="27"/>
      <c r="G1" s="26"/>
      <c r="H1" s="26"/>
      <c r="I1" s="28"/>
      <c r="J1" s="28"/>
      <c r="K1" s="28"/>
      <c r="L1" s="28"/>
      <c r="M1" s="28"/>
      <c r="N1" s="28"/>
      <c r="O1" s="28"/>
      <c r="P1" s="27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30"/>
      <c r="BB1" s="29"/>
      <c r="BC1" s="29"/>
      <c r="BD1" s="29"/>
      <c r="BE1" s="31"/>
    </row>
    <row r="2" spans="1:61" s="21" customFormat="1" thickBot="1">
      <c r="A2" s="13"/>
      <c r="B2" s="32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5"/>
      <c r="BB2" s="34"/>
      <c r="BC2" s="34"/>
      <c r="BD2" s="34"/>
      <c r="BE2" s="36"/>
    </row>
    <row r="3" spans="1:61" s="21" customFormat="1" ht="18" customHeight="1">
      <c r="A3" s="13"/>
      <c r="B3" s="111" t="s">
        <v>99</v>
      </c>
      <c r="C3" s="2"/>
      <c r="D3" s="2"/>
      <c r="E3" s="15"/>
      <c r="F3" s="16"/>
      <c r="G3" s="2"/>
      <c r="H3" s="2"/>
      <c r="I3" s="15"/>
      <c r="J3" s="16"/>
      <c r="K3" s="2"/>
      <c r="L3" s="2"/>
      <c r="M3" s="15"/>
      <c r="N3" s="16"/>
      <c r="O3" s="2"/>
      <c r="P3" s="2"/>
      <c r="Q3" s="17"/>
      <c r="R3" s="18"/>
      <c r="S3" s="19"/>
      <c r="T3" s="19"/>
      <c r="U3" s="17"/>
      <c r="V3" s="14" t="s">
        <v>100</v>
      </c>
      <c r="W3" s="19"/>
      <c r="X3" s="19"/>
      <c r="Y3" s="17"/>
      <c r="Z3" s="18"/>
      <c r="AA3" s="19"/>
      <c r="AB3" s="19"/>
      <c r="AC3" s="17"/>
      <c r="AD3" s="18"/>
      <c r="AE3" s="19"/>
      <c r="AF3" s="19"/>
      <c r="AG3" s="17"/>
      <c r="AH3" s="18"/>
      <c r="AI3" s="19"/>
      <c r="AJ3" s="19"/>
      <c r="AK3" s="17"/>
      <c r="AL3" s="18"/>
      <c r="AM3" s="19"/>
      <c r="AN3" s="19"/>
      <c r="AO3" s="17"/>
      <c r="AP3" s="14" t="s">
        <v>100</v>
      </c>
      <c r="AQ3" s="19"/>
      <c r="AR3" s="19"/>
      <c r="AS3" s="17"/>
      <c r="AT3" s="18"/>
      <c r="AU3" s="19"/>
      <c r="AV3" s="19"/>
      <c r="AW3" s="17"/>
      <c r="AX3" s="18"/>
      <c r="AY3" s="19"/>
      <c r="AZ3" s="19"/>
      <c r="BA3" s="20"/>
      <c r="BB3" s="18"/>
      <c r="BC3" s="19"/>
      <c r="BD3" s="19"/>
      <c r="BE3" s="17"/>
    </row>
    <row r="4" spans="1:61" s="21" customFormat="1" thickBot="1">
      <c r="A4" s="13"/>
      <c r="B4" s="37">
        <v>45809</v>
      </c>
      <c r="C4" s="38"/>
      <c r="D4" s="38"/>
      <c r="E4" s="39"/>
      <c r="F4" s="37">
        <v>45839</v>
      </c>
      <c r="G4" s="38"/>
      <c r="H4" s="38"/>
      <c r="I4" s="39"/>
      <c r="J4" s="37">
        <v>45870</v>
      </c>
      <c r="K4" s="38"/>
      <c r="L4" s="38"/>
      <c r="M4" s="39"/>
      <c r="N4" s="37">
        <v>45901</v>
      </c>
      <c r="O4" s="38"/>
      <c r="P4" s="38"/>
      <c r="Q4" s="39"/>
      <c r="R4" s="37">
        <v>45931</v>
      </c>
      <c r="S4" s="38"/>
      <c r="T4" s="38"/>
      <c r="U4" s="39"/>
      <c r="V4" s="37">
        <v>45962</v>
      </c>
      <c r="W4" s="38"/>
      <c r="X4" s="38"/>
      <c r="Y4" s="39"/>
      <c r="Z4" s="37">
        <v>45992</v>
      </c>
      <c r="AA4" s="38"/>
      <c r="AB4" s="38"/>
      <c r="AC4" s="39"/>
      <c r="AD4" s="37">
        <v>46023</v>
      </c>
      <c r="AE4" s="38"/>
      <c r="AF4" s="38"/>
      <c r="AG4" s="39"/>
      <c r="AH4" s="37">
        <v>46054</v>
      </c>
      <c r="AI4" s="38"/>
      <c r="AJ4" s="38"/>
      <c r="AK4" s="39"/>
      <c r="AL4" s="37">
        <v>46082</v>
      </c>
      <c r="AM4" s="38"/>
      <c r="AN4" s="38"/>
      <c r="AO4" s="39"/>
      <c r="AP4" s="37">
        <v>46113</v>
      </c>
      <c r="AQ4" s="38"/>
      <c r="AR4" s="38"/>
      <c r="AS4" s="39"/>
      <c r="AT4" s="37">
        <v>46143</v>
      </c>
      <c r="AU4" s="38"/>
      <c r="AV4" s="38"/>
      <c r="AW4" s="39"/>
      <c r="AX4" s="37">
        <v>46174</v>
      </c>
      <c r="AY4" s="38"/>
      <c r="AZ4" s="38"/>
      <c r="BA4" s="39"/>
      <c r="BB4" s="37">
        <v>46387</v>
      </c>
      <c r="BC4" s="38"/>
      <c r="BD4" s="38"/>
      <c r="BE4" s="39"/>
    </row>
    <row r="5" spans="1:61" s="21" customFormat="1" ht="145.5" customHeight="1">
      <c r="A5" s="119" t="s">
        <v>101</v>
      </c>
      <c r="B5" s="40" t="s">
        <v>102</v>
      </c>
      <c r="C5" s="40" t="s">
        <v>103</v>
      </c>
      <c r="D5" s="40" t="s">
        <v>104</v>
      </c>
      <c r="E5" s="40" t="s">
        <v>105</v>
      </c>
      <c r="F5" s="40" t="s">
        <v>102</v>
      </c>
      <c r="G5" s="40" t="s">
        <v>103</v>
      </c>
      <c r="H5" s="40" t="s">
        <v>104</v>
      </c>
      <c r="I5" s="40" t="s">
        <v>105</v>
      </c>
      <c r="J5" s="40" t="s">
        <v>102</v>
      </c>
      <c r="K5" s="40" t="s">
        <v>103</v>
      </c>
      <c r="L5" s="40" t="s">
        <v>104</v>
      </c>
      <c r="M5" s="40" t="s">
        <v>105</v>
      </c>
      <c r="N5" s="40" t="s">
        <v>102</v>
      </c>
      <c r="O5" s="40" t="s">
        <v>103</v>
      </c>
      <c r="P5" s="40" t="s">
        <v>104</v>
      </c>
      <c r="Q5" s="40" t="s">
        <v>105</v>
      </c>
      <c r="R5" s="40" t="s">
        <v>102</v>
      </c>
      <c r="S5" s="40" t="s">
        <v>103</v>
      </c>
      <c r="T5" s="40" t="s">
        <v>104</v>
      </c>
      <c r="U5" s="40" t="s">
        <v>105</v>
      </c>
      <c r="V5" s="40" t="s">
        <v>102</v>
      </c>
      <c r="W5" s="40" t="s">
        <v>103</v>
      </c>
      <c r="X5" s="40" t="s">
        <v>104</v>
      </c>
      <c r="Y5" s="40" t="s">
        <v>105</v>
      </c>
      <c r="Z5" s="40" t="s">
        <v>102</v>
      </c>
      <c r="AA5" s="40" t="s">
        <v>103</v>
      </c>
      <c r="AB5" s="40" t="s">
        <v>104</v>
      </c>
      <c r="AC5" s="40" t="s">
        <v>105</v>
      </c>
      <c r="AD5" s="40" t="s">
        <v>102</v>
      </c>
      <c r="AE5" s="40" t="s">
        <v>103</v>
      </c>
      <c r="AF5" s="40" t="s">
        <v>104</v>
      </c>
      <c r="AG5" s="40" t="s">
        <v>105</v>
      </c>
      <c r="AH5" s="40" t="s">
        <v>102</v>
      </c>
      <c r="AI5" s="40" t="s">
        <v>103</v>
      </c>
      <c r="AJ5" s="40" t="s">
        <v>104</v>
      </c>
      <c r="AK5" s="40" t="s">
        <v>105</v>
      </c>
      <c r="AL5" s="40" t="s">
        <v>102</v>
      </c>
      <c r="AM5" s="40" t="s">
        <v>103</v>
      </c>
      <c r="AN5" s="40" t="s">
        <v>104</v>
      </c>
      <c r="AO5" s="40" t="s">
        <v>105</v>
      </c>
      <c r="AP5" s="40" t="s">
        <v>102</v>
      </c>
      <c r="AQ5" s="40" t="s">
        <v>103</v>
      </c>
      <c r="AR5" s="40" t="s">
        <v>104</v>
      </c>
      <c r="AS5" s="40" t="s">
        <v>105</v>
      </c>
      <c r="AT5" s="40" t="s">
        <v>102</v>
      </c>
      <c r="AU5" s="40" t="s">
        <v>103</v>
      </c>
      <c r="AV5" s="40" t="s">
        <v>104</v>
      </c>
      <c r="AW5" s="40" t="s">
        <v>105</v>
      </c>
      <c r="AX5" s="40" t="s">
        <v>102</v>
      </c>
      <c r="AY5" s="40" t="s">
        <v>103</v>
      </c>
      <c r="AZ5" s="40" t="s">
        <v>104</v>
      </c>
      <c r="BA5" s="40" t="s">
        <v>105</v>
      </c>
      <c r="BB5" s="40" t="s">
        <v>102</v>
      </c>
      <c r="BC5" s="40" t="s">
        <v>103</v>
      </c>
      <c r="BD5" s="40" t="s">
        <v>104</v>
      </c>
      <c r="BE5" s="40" t="s">
        <v>105</v>
      </c>
    </row>
    <row r="6" spans="1:61" s="21" customFormat="1" ht="42" customHeight="1">
      <c r="A6" s="119"/>
      <c r="B6" s="10" t="s">
        <v>144</v>
      </c>
      <c r="C6" s="11" t="s">
        <v>3</v>
      </c>
      <c r="D6" s="12">
        <v>100</v>
      </c>
      <c r="E6" s="11">
        <v>100</v>
      </c>
      <c r="F6" s="10" t="s">
        <v>162</v>
      </c>
      <c r="G6" s="11" t="s">
        <v>12</v>
      </c>
      <c r="H6" s="12">
        <v>100</v>
      </c>
      <c r="I6" s="11">
        <v>100</v>
      </c>
      <c r="J6" s="10" t="s">
        <v>163</v>
      </c>
      <c r="K6" s="11" t="s">
        <v>20</v>
      </c>
      <c r="L6" s="12">
        <v>100</v>
      </c>
      <c r="M6" s="11">
        <v>100</v>
      </c>
      <c r="N6" s="10" t="s">
        <v>166</v>
      </c>
      <c r="O6" s="11" t="s">
        <v>34</v>
      </c>
      <c r="P6" s="12">
        <v>100</v>
      </c>
      <c r="Q6" s="11">
        <v>100</v>
      </c>
      <c r="R6" s="10" t="s">
        <v>165</v>
      </c>
      <c r="S6" s="11" t="s">
        <v>25</v>
      </c>
      <c r="T6" s="12">
        <v>100</v>
      </c>
      <c r="U6" s="11">
        <v>100</v>
      </c>
      <c r="V6" s="10" t="s">
        <v>167</v>
      </c>
      <c r="W6" s="11" t="s">
        <v>30</v>
      </c>
      <c r="X6" s="12">
        <v>100</v>
      </c>
      <c r="Y6" s="11">
        <v>100</v>
      </c>
      <c r="Z6" s="10" t="s">
        <v>170</v>
      </c>
      <c r="AA6" s="11" t="s">
        <v>72</v>
      </c>
      <c r="AB6" s="12">
        <v>100</v>
      </c>
      <c r="AC6" s="11">
        <v>100</v>
      </c>
      <c r="AD6" s="10" t="s">
        <v>176</v>
      </c>
      <c r="AE6" s="11" t="s">
        <v>78</v>
      </c>
      <c r="AF6" s="12">
        <v>100</v>
      </c>
      <c r="AG6" s="11">
        <v>100</v>
      </c>
      <c r="AH6" s="10" t="s">
        <v>176</v>
      </c>
      <c r="AI6" s="11" t="s">
        <v>79</v>
      </c>
      <c r="AJ6" s="12">
        <v>100</v>
      </c>
      <c r="AK6" s="11">
        <v>100</v>
      </c>
      <c r="AL6" s="10" t="s">
        <v>176</v>
      </c>
      <c r="AM6" s="11" t="s">
        <v>80</v>
      </c>
      <c r="AN6" s="12">
        <v>100</v>
      </c>
      <c r="AO6" s="11">
        <v>100</v>
      </c>
      <c r="AP6" s="10" t="s">
        <v>185</v>
      </c>
      <c r="AQ6" s="11" t="s">
        <v>65</v>
      </c>
      <c r="AR6" s="12">
        <v>100</v>
      </c>
      <c r="AS6" s="11">
        <v>100</v>
      </c>
      <c r="AT6" s="10" t="s">
        <v>161</v>
      </c>
      <c r="AU6" s="11" t="s">
        <v>11</v>
      </c>
      <c r="AV6" s="12">
        <v>100</v>
      </c>
      <c r="AW6" s="11">
        <v>100</v>
      </c>
      <c r="AX6" s="10" t="s">
        <v>157</v>
      </c>
      <c r="AY6" s="11" t="s">
        <v>7</v>
      </c>
      <c r="AZ6" s="12">
        <v>100</v>
      </c>
      <c r="BA6" s="11">
        <v>100</v>
      </c>
      <c r="BB6" s="10" t="s">
        <v>174</v>
      </c>
      <c r="BC6" s="11" t="s">
        <v>85</v>
      </c>
      <c r="BD6" s="12">
        <v>100</v>
      </c>
      <c r="BE6" s="11">
        <v>100</v>
      </c>
    </row>
    <row r="7" spans="1:61" s="1" customFormat="1" ht="42" customHeight="1">
      <c r="A7" s="119"/>
      <c r="B7" s="10" t="s">
        <v>154</v>
      </c>
      <c r="C7" s="11" t="s">
        <v>4</v>
      </c>
      <c r="D7" s="12">
        <v>100</v>
      </c>
      <c r="E7" s="11">
        <v>100</v>
      </c>
      <c r="F7" s="10"/>
      <c r="G7" s="41"/>
      <c r="H7" s="42"/>
      <c r="I7" s="43"/>
      <c r="J7" s="10"/>
      <c r="K7" s="41"/>
      <c r="L7" s="44"/>
      <c r="M7" s="43"/>
      <c r="N7" s="10"/>
      <c r="O7" s="41"/>
      <c r="P7" s="41"/>
      <c r="Q7" s="43"/>
      <c r="R7" s="45"/>
      <c r="S7" s="41"/>
      <c r="T7" s="44"/>
      <c r="U7" s="43"/>
      <c r="V7" s="10" t="s">
        <v>169</v>
      </c>
      <c r="W7" s="11" t="s">
        <v>26</v>
      </c>
      <c r="X7" s="12">
        <v>100</v>
      </c>
      <c r="Y7" s="11">
        <v>100</v>
      </c>
      <c r="Z7" s="10" t="s">
        <v>177</v>
      </c>
      <c r="AA7" s="11" t="s">
        <v>53</v>
      </c>
      <c r="AB7" s="12">
        <v>100</v>
      </c>
      <c r="AC7" s="11">
        <v>100</v>
      </c>
      <c r="AD7" s="10" t="s">
        <v>178</v>
      </c>
      <c r="AE7" s="11" t="s">
        <v>31</v>
      </c>
      <c r="AF7" s="12">
        <v>100</v>
      </c>
      <c r="AG7" s="11">
        <v>100</v>
      </c>
      <c r="AH7" s="10" t="s">
        <v>180</v>
      </c>
      <c r="AI7" s="11" t="s">
        <v>95</v>
      </c>
      <c r="AJ7" s="12">
        <v>100</v>
      </c>
      <c r="AK7" s="11">
        <v>100</v>
      </c>
      <c r="AL7" s="10" t="s">
        <v>181</v>
      </c>
      <c r="AM7" s="11" t="s">
        <v>88</v>
      </c>
      <c r="AN7" s="12">
        <v>100</v>
      </c>
      <c r="AO7" s="11">
        <v>100</v>
      </c>
      <c r="AP7" s="10" t="s">
        <v>192</v>
      </c>
      <c r="AQ7" s="11" t="s">
        <v>22</v>
      </c>
      <c r="AR7" s="12">
        <v>100</v>
      </c>
      <c r="AS7" s="11">
        <v>100</v>
      </c>
      <c r="AT7" s="10" t="s">
        <v>172</v>
      </c>
      <c r="AU7" s="11" t="s">
        <v>27</v>
      </c>
      <c r="AV7" s="12">
        <v>100</v>
      </c>
      <c r="AW7" s="11">
        <v>100</v>
      </c>
      <c r="AX7" s="10" t="s">
        <v>158</v>
      </c>
      <c r="AY7" s="11" t="s">
        <v>8</v>
      </c>
      <c r="AZ7" s="12">
        <v>100</v>
      </c>
      <c r="BA7" s="11">
        <v>100</v>
      </c>
      <c r="BB7" s="10" t="s">
        <v>174</v>
      </c>
      <c r="BC7" s="11" t="s">
        <v>86</v>
      </c>
      <c r="BD7" s="12">
        <v>100</v>
      </c>
      <c r="BE7" s="11">
        <v>100</v>
      </c>
    </row>
    <row r="8" spans="1:61" s="21" customFormat="1" ht="42" customHeight="1">
      <c r="A8" s="119"/>
      <c r="B8" s="10" t="s">
        <v>155</v>
      </c>
      <c r="C8" s="11" t="s">
        <v>5</v>
      </c>
      <c r="D8" s="12">
        <v>100</v>
      </c>
      <c r="E8" s="11">
        <v>100</v>
      </c>
      <c r="F8" s="10"/>
      <c r="G8" s="41"/>
      <c r="H8" s="42"/>
      <c r="I8" s="43"/>
      <c r="J8" s="10"/>
      <c r="K8" s="41"/>
      <c r="L8" s="44"/>
      <c r="M8" s="43"/>
      <c r="N8" s="10"/>
      <c r="O8" s="41"/>
      <c r="P8" s="44"/>
      <c r="Q8" s="43"/>
      <c r="R8" s="10"/>
      <c r="S8" s="41"/>
      <c r="T8" s="44"/>
      <c r="U8" s="43"/>
      <c r="V8" s="10" t="s">
        <v>171</v>
      </c>
      <c r="W8" s="11" t="s">
        <v>50</v>
      </c>
      <c r="X8" s="12">
        <v>100</v>
      </c>
      <c r="Y8" s="11">
        <v>100</v>
      </c>
      <c r="Z8" s="10"/>
      <c r="AA8" s="41"/>
      <c r="AB8" s="44"/>
      <c r="AC8" s="43"/>
      <c r="AD8" s="10" t="s">
        <v>179</v>
      </c>
      <c r="AE8" s="11" t="s">
        <v>42</v>
      </c>
      <c r="AF8" s="12">
        <v>100</v>
      </c>
      <c r="AG8" s="11">
        <v>100</v>
      </c>
      <c r="AH8" s="10" t="s">
        <v>182</v>
      </c>
      <c r="AI8" s="11" t="s">
        <v>56</v>
      </c>
      <c r="AJ8" s="12">
        <v>100</v>
      </c>
      <c r="AK8" s="11">
        <v>100</v>
      </c>
      <c r="AL8" s="10" t="s">
        <v>183</v>
      </c>
      <c r="AM8" s="11" t="s">
        <v>64</v>
      </c>
      <c r="AN8" s="12">
        <v>100</v>
      </c>
      <c r="AO8" s="11">
        <v>100</v>
      </c>
      <c r="AP8" s="49"/>
      <c r="AQ8" s="50"/>
      <c r="AR8" s="50"/>
      <c r="AS8" s="52"/>
      <c r="AT8" s="10" t="s">
        <v>186</v>
      </c>
      <c r="AU8" s="11" t="s">
        <v>43</v>
      </c>
      <c r="AV8" s="12">
        <v>100</v>
      </c>
      <c r="AW8" s="11">
        <v>100</v>
      </c>
      <c r="AX8" s="10" t="s">
        <v>159</v>
      </c>
      <c r="AY8" s="11" t="s">
        <v>9</v>
      </c>
      <c r="AZ8" s="12">
        <v>100</v>
      </c>
      <c r="BA8" s="11">
        <v>100</v>
      </c>
      <c r="BB8" s="10" t="s">
        <v>176</v>
      </c>
      <c r="BC8" s="11" t="s">
        <v>87</v>
      </c>
      <c r="BD8" s="12">
        <v>100</v>
      </c>
      <c r="BE8" s="11">
        <v>100</v>
      </c>
    </row>
    <row r="9" spans="1:61" s="1" customFormat="1" ht="42" customHeight="1">
      <c r="A9" s="119"/>
      <c r="B9" s="10" t="s">
        <v>156</v>
      </c>
      <c r="C9" s="11" t="s">
        <v>6</v>
      </c>
      <c r="D9" s="12">
        <v>100</v>
      </c>
      <c r="E9" s="11">
        <v>100</v>
      </c>
      <c r="F9" s="10"/>
      <c r="G9" s="41"/>
      <c r="H9" s="42"/>
      <c r="I9" s="43"/>
      <c r="J9" s="10"/>
      <c r="K9" s="41"/>
      <c r="L9" s="44"/>
      <c r="M9" s="43"/>
      <c r="N9" s="10"/>
      <c r="O9" s="41"/>
      <c r="P9" s="44"/>
      <c r="Q9" s="43"/>
      <c r="R9" s="10"/>
      <c r="S9" s="41"/>
      <c r="T9" s="44"/>
      <c r="U9" s="43"/>
      <c r="V9" s="10" t="s">
        <v>172</v>
      </c>
      <c r="W9" s="11" t="s">
        <v>91</v>
      </c>
      <c r="X9" s="12">
        <v>100</v>
      </c>
      <c r="Y9" s="11">
        <v>100</v>
      </c>
      <c r="Z9" s="10"/>
      <c r="AA9" s="41"/>
      <c r="AB9" s="44"/>
      <c r="AC9" s="43"/>
      <c r="AD9" s="10" t="s">
        <v>172</v>
      </c>
      <c r="AE9" s="11" t="s">
        <v>92</v>
      </c>
      <c r="AF9" s="12">
        <v>100</v>
      </c>
      <c r="AG9" s="11">
        <v>100</v>
      </c>
      <c r="AH9" s="53"/>
      <c r="AI9" s="50"/>
      <c r="AJ9" s="50"/>
      <c r="AK9" s="52"/>
      <c r="AL9" s="10" t="s">
        <v>184</v>
      </c>
      <c r="AM9" s="11" t="s">
        <v>47</v>
      </c>
      <c r="AN9" s="12">
        <v>100</v>
      </c>
      <c r="AO9" s="11">
        <v>100</v>
      </c>
      <c r="AP9" s="49"/>
      <c r="AQ9" s="50"/>
      <c r="AR9" s="50"/>
      <c r="AS9" s="52"/>
      <c r="AT9" s="10"/>
      <c r="AU9" s="41"/>
      <c r="AV9" s="44"/>
      <c r="AW9" s="43"/>
      <c r="AX9" s="10" t="s">
        <v>160</v>
      </c>
      <c r="AY9" s="11" t="s">
        <v>10</v>
      </c>
      <c r="AZ9" s="12">
        <v>100</v>
      </c>
      <c r="BA9" s="11">
        <v>100</v>
      </c>
      <c r="BB9" s="10" t="s">
        <v>180</v>
      </c>
      <c r="BC9" s="11" t="s">
        <v>96</v>
      </c>
      <c r="BD9" s="12">
        <v>100</v>
      </c>
      <c r="BE9" s="11">
        <v>100</v>
      </c>
    </row>
    <row r="10" spans="1:61" s="1" customFormat="1" ht="42" customHeight="1">
      <c r="A10" s="119"/>
      <c r="B10" s="10"/>
      <c r="C10" s="46"/>
      <c r="D10" s="47"/>
      <c r="E10" s="48"/>
      <c r="F10" s="49"/>
      <c r="G10" s="50"/>
      <c r="H10" s="51"/>
      <c r="I10" s="52"/>
      <c r="J10" s="49"/>
      <c r="K10" s="50"/>
      <c r="L10" s="50"/>
      <c r="M10" s="52"/>
      <c r="N10" s="49"/>
      <c r="O10" s="50"/>
      <c r="P10" s="50"/>
      <c r="Q10" s="52"/>
      <c r="R10" s="49"/>
      <c r="S10" s="50"/>
      <c r="T10" s="50"/>
      <c r="U10" s="52"/>
      <c r="V10" s="10" t="s">
        <v>174</v>
      </c>
      <c r="W10" s="11" t="s">
        <v>84</v>
      </c>
      <c r="X10" s="12">
        <v>100</v>
      </c>
      <c r="Y10" s="11">
        <v>100</v>
      </c>
      <c r="Z10" s="53"/>
      <c r="AA10" s="50"/>
      <c r="AB10" s="50"/>
      <c r="AC10" s="52"/>
      <c r="AD10" s="53"/>
      <c r="AE10" s="50"/>
      <c r="AF10" s="50"/>
      <c r="AG10" s="52"/>
      <c r="AH10" s="53"/>
      <c r="AI10" s="50"/>
      <c r="AJ10" s="50"/>
      <c r="AK10" s="52"/>
      <c r="AL10" s="10" t="s">
        <v>190</v>
      </c>
      <c r="AM10" s="11" t="s">
        <v>44</v>
      </c>
      <c r="AN10" s="12">
        <v>100</v>
      </c>
      <c r="AO10" s="11">
        <v>100</v>
      </c>
      <c r="AP10" s="49"/>
      <c r="AQ10" s="50"/>
      <c r="AR10" s="50"/>
      <c r="AS10" s="52"/>
      <c r="AT10" s="54"/>
      <c r="AU10" s="50"/>
      <c r="AV10" s="55"/>
      <c r="AW10" s="56"/>
      <c r="AX10" s="10" t="s">
        <v>176</v>
      </c>
      <c r="AY10" s="11" t="s">
        <v>81</v>
      </c>
      <c r="AZ10" s="12">
        <v>100</v>
      </c>
      <c r="BA10" s="11">
        <v>100</v>
      </c>
      <c r="BB10" s="10" t="s">
        <v>196</v>
      </c>
      <c r="BC10" s="11" t="s">
        <v>13</v>
      </c>
      <c r="BD10" s="12">
        <v>100</v>
      </c>
      <c r="BE10" s="11">
        <v>100</v>
      </c>
    </row>
    <row r="11" spans="1:61" s="1" customFormat="1" ht="42" customHeight="1">
      <c r="A11" s="119"/>
      <c r="B11" s="10"/>
      <c r="C11" s="46"/>
      <c r="D11" s="47"/>
      <c r="E11" s="48"/>
      <c r="F11" s="49"/>
      <c r="G11" s="50"/>
      <c r="H11" s="51"/>
      <c r="I11" s="52"/>
      <c r="J11" s="49"/>
      <c r="K11" s="50"/>
      <c r="L11" s="50"/>
      <c r="M11" s="52"/>
      <c r="N11" s="49"/>
      <c r="O11" s="50"/>
      <c r="P11" s="50"/>
      <c r="Q11" s="52"/>
      <c r="R11" s="49"/>
      <c r="S11" s="50"/>
      <c r="T11" s="50"/>
      <c r="U11" s="52"/>
      <c r="V11" s="10" t="s">
        <v>176</v>
      </c>
      <c r="W11" s="11" t="s">
        <v>76</v>
      </c>
      <c r="X11" s="12">
        <v>100</v>
      </c>
      <c r="Y11" s="11">
        <v>100</v>
      </c>
      <c r="Z11" s="53"/>
      <c r="AA11" s="50"/>
      <c r="AB11" s="50"/>
      <c r="AC11" s="52"/>
      <c r="AD11" s="53"/>
      <c r="AE11" s="50"/>
      <c r="AF11" s="50"/>
      <c r="AG11" s="52"/>
      <c r="AH11" s="53"/>
      <c r="AI11" s="50"/>
      <c r="AJ11" s="50"/>
      <c r="AK11" s="52"/>
      <c r="AL11" s="10" t="s">
        <v>191</v>
      </c>
      <c r="AM11" s="11" t="s">
        <v>69</v>
      </c>
      <c r="AN11" s="12">
        <v>100</v>
      </c>
      <c r="AO11" s="11">
        <v>100</v>
      </c>
      <c r="AP11" s="49"/>
      <c r="AQ11" s="50"/>
      <c r="AR11" s="50"/>
      <c r="AS11" s="52"/>
      <c r="AT11" s="54"/>
      <c r="AU11" s="50"/>
      <c r="AV11" s="55"/>
      <c r="AW11" s="56"/>
      <c r="AX11" s="10" t="s">
        <v>187</v>
      </c>
      <c r="AY11" s="11" t="s">
        <v>68</v>
      </c>
      <c r="AZ11" s="12">
        <v>100</v>
      </c>
      <c r="BA11" s="11">
        <v>100</v>
      </c>
      <c r="BB11" s="10" t="s">
        <v>14</v>
      </c>
      <c r="BC11" s="11" t="s">
        <v>61</v>
      </c>
      <c r="BD11" s="12">
        <v>100</v>
      </c>
      <c r="BE11" s="11">
        <v>100</v>
      </c>
    </row>
    <row r="12" spans="1:61" s="1" customFormat="1" ht="42" customHeight="1">
      <c r="A12" s="119"/>
      <c r="B12" s="10"/>
      <c r="C12" s="46"/>
      <c r="D12" s="47"/>
      <c r="E12" s="48"/>
      <c r="F12" s="49"/>
      <c r="G12" s="50"/>
      <c r="H12" s="51"/>
      <c r="I12" s="52"/>
      <c r="J12" s="49"/>
      <c r="K12" s="50"/>
      <c r="L12" s="50"/>
      <c r="M12" s="52"/>
      <c r="N12" s="49"/>
      <c r="O12" s="50"/>
      <c r="P12" s="50"/>
      <c r="Q12" s="52"/>
      <c r="R12" s="49"/>
      <c r="S12" s="50"/>
      <c r="T12" s="50"/>
      <c r="U12" s="52"/>
      <c r="V12" s="10" t="s">
        <v>176</v>
      </c>
      <c r="W12" s="11" t="s">
        <v>77</v>
      </c>
      <c r="X12" s="12">
        <v>100</v>
      </c>
      <c r="Y12" s="11">
        <v>100</v>
      </c>
      <c r="Z12" s="53"/>
      <c r="AA12" s="50"/>
      <c r="AB12" s="50"/>
      <c r="AC12" s="52"/>
      <c r="AD12" s="53"/>
      <c r="AE12" s="50"/>
      <c r="AF12" s="50"/>
      <c r="AG12" s="52"/>
      <c r="AH12" s="53"/>
      <c r="AI12" s="50"/>
      <c r="AJ12" s="50"/>
      <c r="AK12" s="52"/>
      <c r="AL12" s="10" t="s">
        <v>193</v>
      </c>
      <c r="AM12" s="11" t="s">
        <v>38</v>
      </c>
      <c r="AN12" s="12">
        <v>100</v>
      </c>
      <c r="AO12" s="11">
        <v>100</v>
      </c>
      <c r="AP12" s="49"/>
      <c r="AQ12" s="50"/>
      <c r="AR12" s="50"/>
      <c r="AS12" s="52"/>
      <c r="AT12" s="54"/>
      <c r="AU12" s="50"/>
      <c r="AV12" s="55"/>
      <c r="AW12" s="56"/>
      <c r="AX12" s="10" t="s">
        <v>188</v>
      </c>
      <c r="AY12" s="11" t="s">
        <v>59</v>
      </c>
      <c r="AZ12" s="12">
        <v>100</v>
      </c>
      <c r="BA12" s="11">
        <v>100</v>
      </c>
      <c r="BB12" s="10" t="s">
        <v>14</v>
      </c>
      <c r="BC12" s="11" t="s">
        <v>97</v>
      </c>
      <c r="BD12" s="12">
        <v>100</v>
      </c>
      <c r="BE12" s="11">
        <v>100</v>
      </c>
    </row>
    <row r="13" spans="1:61" s="1" customFormat="1" ht="42" customHeight="1">
      <c r="A13" s="119"/>
      <c r="B13" s="10"/>
      <c r="C13" s="46"/>
      <c r="D13" s="47"/>
      <c r="E13" s="48"/>
      <c r="F13" s="49"/>
      <c r="G13" s="50"/>
      <c r="H13" s="51"/>
      <c r="I13" s="52"/>
      <c r="J13" s="49"/>
      <c r="K13" s="50"/>
      <c r="L13" s="50"/>
      <c r="M13" s="52"/>
      <c r="N13" s="49"/>
      <c r="O13" s="50"/>
      <c r="P13" s="50"/>
      <c r="Q13" s="52"/>
      <c r="R13" s="49"/>
      <c r="S13" s="50"/>
      <c r="T13" s="50"/>
      <c r="U13" s="52"/>
      <c r="V13" s="10" t="s">
        <v>176</v>
      </c>
      <c r="W13" s="11" t="s">
        <v>73</v>
      </c>
      <c r="X13" s="12">
        <v>100</v>
      </c>
      <c r="Y13" s="11">
        <v>100</v>
      </c>
      <c r="Z13" s="53"/>
      <c r="AA13" s="50"/>
      <c r="AB13" s="50"/>
      <c r="AC13" s="52"/>
      <c r="AD13" s="53"/>
      <c r="AE13" s="50"/>
      <c r="AF13" s="50"/>
      <c r="AG13" s="52"/>
      <c r="AH13" s="53"/>
      <c r="AI13" s="50"/>
      <c r="AJ13" s="50"/>
      <c r="AK13" s="52"/>
      <c r="AL13" s="10" t="s">
        <v>194</v>
      </c>
      <c r="AM13" s="11" t="s">
        <v>35</v>
      </c>
      <c r="AN13" s="12">
        <v>100</v>
      </c>
      <c r="AO13" s="11">
        <v>100</v>
      </c>
      <c r="AP13" s="49"/>
      <c r="AQ13" s="50"/>
      <c r="AR13" s="50"/>
      <c r="AS13" s="52"/>
      <c r="AT13" s="54"/>
      <c r="AU13" s="50"/>
      <c r="AV13" s="55"/>
      <c r="AW13" s="56"/>
      <c r="AX13" s="10" t="s">
        <v>189</v>
      </c>
      <c r="AY13" s="11" t="s">
        <v>60</v>
      </c>
      <c r="AZ13" s="12">
        <v>100</v>
      </c>
      <c r="BA13" s="11">
        <v>100</v>
      </c>
      <c r="BB13" s="10" t="s">
        <v>14</v>
      </c>
      <c r="BC13" s="11" t="s">
        <v>16</v>
      </c>
      <c r="BD13" s="12">
        <v>100</v>
      </c>
      <c r="BE13" s="11">
        <v>100</v>
      </c>
    </row>
    <row r="14" spans="1:61" s="69" customFormat="1" ht="42" customHeight="1" thickBot="1">
      <c r="A14" s="119"/>
      <c r="B14" s="57"/>
      <c r="C14" s="58"/>
      <c r="D14" s="59"/>
      <c r="E14" s="60"/>
      <c r="F14" s="61"/>
      <c r="G14" s="62"/>
      <c r="H14" s="63"/>
      <c r="I14" s="64"/>
      <c r="J14" s="61"/>
      <c r="K14" s="62"/>
      <c r="L14" s="62"/>
      <c r="M14" s="64"/>
      <c r="N14" s="61"/>
      <c r="O14" s="62"/>
      <c r="P14" s="62"/>
      <c r="Q14" s="64"/>
      <c r="R14" s="61"/>
      <c r="S14" s="62"/>
      <c r="T14" s="62"/>
      <c r="U14" s="64"/>
      <c r="V14" s="65"/>
      <c r="W14" s="62"/>
      <c r="X14" s="62"/>
      <c r="Y14" s="66"/>
      <c r="Z14" s="65"/>
      <c r="AA14" s="62"/>
      <c r="AB14" s="62"/>
      <c r="AC14" s="64"/>
      <c r="AD14" s="65"/>
      <c r="AE14" s="62"/>
      <c r="AF14" s="62"/>
      <c r="AG14" s="64"/>
      <c r="AH14" s="65"/>
      <c r="AI14" s="62"/>
      <c r="AJ14" s="62"/>
      <c r="AK14" s="64"/>
      <c r="AL14" s="10" t="s">
        <v>195</v>
      </c>
      <c r="AM14" s="11" t="s">
        <v>39</v>
      </c>
      <c r="AN14" s="12">
        <v>100</v>
      </c>
      <c r="AO14" s="11">
        <v>100</v>
      </c>
      <c r="AP14" s="61"/>
      <c r="AQ14" s="62"/>
      <c r="AR14" s="62"/>
      <c r="AS14" s="64"/>
      <c r="AT14" s="67"/>
      <c r="AU14" s="62"/>
      <c r="AV14" s="68"/>
      <c r="AW14" s="66"/>
      <c r="AX14" s="10" t="s">
        <v>14</v>
      </c>
      <c r="AY14" s="11" t="s">
        <v>15</v>
      </c>
      <c r="AZ14" s="12">
        <v>100</v>
      </c>
      <c r="BA14" s="11">
        <v>100</v>
      </c>
      <c r="BB14" s="10" t="s">
        <v>14</v>
      </c>
      <c r="BC14" s="11" t="s">
        <v>17</v>
      </c>
      <c r="BD14" s="12">
        <v>100</v>
      </c>
      <c r="BE14" s="11">
        <v>100</v>
      </c>
      <c r="BG14" s="70"/>
      <c r="BI14" s="22"/>
    </row>
    <row r="15" spans="1:61" s="73" customFormat="1" ht="15.75" customHeight="1" thickBot="1">
      <c r="A15" s="119"/>
      <c r="B15" s="140" t="s">
        <v>107</v>
      </c>
      <c r="C15" s="141"/>
      <c r="D15" s="142"/>
      <c r="E15" s="71">
        <f>SUM(E6:E14)</f>
        <v>400</v>
      </c>
      <c r="F15" s="140" t="s">
        <v>108</v>
      </c>
      <c r="G15" s="141"/>
      <c r="H15" s="142"/>
      <c r="I15" s="71">
        <f>SUM(I6:I14)</f>
        <v>100</v>
      </c>
      <c r="J15" s="140" t="s">
        <v>109</v>
      </c>
      <c r="K15" s="141"/>
      <c r="L15" s="142"/>
      <c r="M15" s="72">
        <f>SUM(M6:M14)</f>
        <v>100</v>
      </c>
      <c r="N15" s="140" t="s">
        <v>110</v>
      </c>
      <c r="O15" s="141"/>
      <c r="P15" s="142"/>
      <c r="Q15" s="72">
        <f>SUM(Q6:Q14)</f>
        <v>100</v>
      </c>
      <c r="R15" s="140" t="s">
        <v>111</v>
      </c>
      <c r="S15" s="141"/>
      <c r="T15" s="142"/>
      <c r="U15" s="72">
        <f>SUM(U6:U14)</f>
        <v>100</v>
      </c>
      <c r="V15" s="140" t="s">
        <v>112</v>
      </c>
      <c r="W15" s="141"/>
      <c r="X15" s="142"/>
      <c r="Y15" s="72">
        <f>SUM(Y6:Y14)</f>
        <v>800</v>
      </c>
      <c r="Z15" s="140" t="s">
        <v>113</v>
      </c>
      <c r="AA15" s="141"/>
      <c r="AB15" s="142"/>
      <c r="AC15" s="72">
        <f>SUM(AC6:AC14)</f>
        <v>200</v>
      </c>
      <c r="AD15" s="140" t="s">
        <v>114</v>
      </c>
      <c r="AE15" s="141"/>
      <c r="AF15" s="142"/>
      <c r="AG15" s="72">
        <f>SUM(AG6:AG14)</f>
        <v>400</v>
      </c>
      <c r="AH15" s="140" t="s">
        <v>115</v>
      </c>
      <c r="AI15" s="141"/>
      <c r="AJ15" s="142"/>
      <c r="AK15" s="72">
        <f>SUM(AK6:AK14)</f>
        <v>300</v>
      </c>
      <c r="AL15" s="140" t="s">
        <v>116</v>
      </c>
      <c r="AM15" s="141"/>
      <c r="AN15" s="142"/>
      <c r="AO15" s="72">
        <f>SUM(AO6:AO14)</f>
        <v>900</v>
      </c>
      <c r="AP15" s="140" t="s">
        <v>117</v>
      </c>
      <c r="AQ15" s="141"/>
      <c r="AR15" s="142"/>
      <c r="AS15" s="72">
        <f>SUM(AS6:AS14)</f>
        <v>200</v>
      </c>
      <c r="AT15" s="140" t="s">
        <v>118</v>
      </c>
      <c r="AU15" s="141"/>
      <c r="AV15" s="142"/>
      <c r="AW15" s="72">
        <f>SUM(AW6:AW14)</f>
        <v>300</v>
      </c>
      <c r="AX15" s="140" t="s">
        <v>119</v>
      </c>
      <c r="AY15" s="141"/>
      <c r="AZ15" s="142"/>
      <c r="BA15" s="72">
        <f>SUM(BA6:BA14)</f>
        <v>900</v>
      </c>
      <c r="BB15" s="140" t="s">
        <v>120</v>
      </c>
      <c r="BC15" s="141"/>
      <c r="BD15" s="142"/>
      <c r="BE15" s="71">
        <f>SUM(BE6:BE14)</f>
        <v>900</v>
      </c>
    </row>
    <row r="16" spans="1:61" s="81" customFormat="1" ht="23.4" thickBot="1">
      <c r="A16" s="119"/>
      <c r="B16" s="74"/>
      <c r="C16" s="23" t="s">
        <v>121</v>
      </c>
      <c r="D16" s="136">
        <f>SUM(E6:E14)</f>
        <v>400</v>
      </c>
      <c r="E16" s="136"/>
      <c r="F16" s="75"/>
      <c r="G16" s="23"/>
      <c r="H16" s="136">
        <f>SUM(I6:I14)</f>
        <v>100</v>
      </c>
      <c r="I16" s="136"/>
      <c r="J16" s="75"/>
      <c r="K16" s="23"/>
      <c r="L16" s="136">
        <f>SUM(M6:M14)</f>
        <v>100</v>
      </c>
      <c r="M16" s="136"/>
      <c r="N16" s="76"/>
      <c r="O16" s="23"/>
      <c r="P16" s="136">
        <f>SUM(Q6:Q14)</f>
        <v>100</v>
      </c>
      <c r="Q16" s="136"/>
      <c r="R16" s="76"/>
      <c r="S16" s="23"/>
      <c r="T16" s="136">
        <f>SUM(U6:U14)</f>
        <v>100</v>
      </c>
      <c r="U16" s="136"/>
      <c r="V16" s="77"/>
      <c r="W16" s="23"/>
      <c r="X16" s="136">
        <f>SUM(Y6:Y14)</f>
        <v>800</v>
      </c>
      <c r="Y16" s="136"/>
      <c r="Z16" s="77"/>
      <c r="AA16" s="23"/>
      <c r="AB16" s="136">
        <f>SUM(AC6:AC14)</f>
        <v>200</v>
      </c>
      <c r="AC16" s="136"/>
      <c r="AD16" s="78"/>
      <c r="AE16" s="23"/>
      <c r="AF16" s="136">
        <f>SUM(AG6:AG14)</f>
        <v>400</v>
      </c>
      <c r="AG16" s="136"/>
      <c r="AH16" s="76"/>
      <c r="AI16" s="23"/>
      <c r="AJ16" s="136">
        <f>SUM(AK6:AK14)</f>
        <v>300</v>
      </c>
      <c r="AK16" s="136"/>
      <c r="AL16" s="76"/>
      <c r="AM16" s="23"/>
      <c r="AN16" s="136">
        <f>SUM(AO6:AO14)</f>
        <v>900</v>
      </c>
      <c r="AO16" s="136"/>
      <c r="AP16" s="77"/>
      <c r="AQ16" s="23"/>
      <c r="AR16" s="136">
        <f>SUM(AS6:AS14)</f>
        <v>200</v>
      </c>
      <c r="AS16" s="136"/>
      <c r="AT16" s="77"/>
      <c r="AU16" s="23"/>
      <c r="AV16" s="136">
        <f>SUM(AW6:AW14)</f>
        <v>300</v>
      </c>
      <c r="AW16" s="136"/>
      <c r="AX16" s="78"/>
      <c r="AY16" s="23"/>
      <c r="AZ16" s="136">
        <f>SUM(BA6:BA14)</f>
        <v>900</v>
      </c>
      <c r="BA16" s="136"/>
      <c r="BB16" s="76"/>
      <c r="BC16" s="23"/>
      <c r="BD16" s="136">
        <f>SUM(BE6:BE14)</f>
        <v>900</v>
      </c>
      <c r="BE16" s="143"/>
      <c r="BF16" s="79">
        <f>SUM(D16:BE16)</f>
        <v>5700</v>
      </c>
      <c r="BG16" s="80">
        <f>SUM(D16:BE16)</f>
        <v>5700</v>
      </c>
      <c r="BH16" s="79"/>
      <c r="BI16" s="79"/>
    </row>
    <row r="17" spans="1:61" s="86" customFormat="1" ht="42" customHeight="1">
      <c r="A17" s="119"/>
      <c r="B17" s="108" t="s">
        <v>122</v>
      </c>
      <c r="C17" s="109"/>
      <c r="D17" s="109"/>
      <c r="E17" s="82"/>
      <c r="F17" s="83"/>
      <c r="G17" s="82"/>
      <c r="H17" s="82"/>
      <c r="I17" s="84"/>
      <c r="J17" s="84"/>
      <c r="K17" s="84"/>
      <c r="L17" s="84"/>
      <c r="M17" s="84"/>
      <c r="N17" s="84"/>
      <c r="O17" s="84"/>
      <c r="P17" s="83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7"/>
      <c r="BF17" s="85"/>
      <c r="BG17" s="85"/>
      <c r="BH17" s="85"/>
      <c r="BI17" s="85"/>
    </row>
    <row r="18" spans="1:61" s="21" customFormat="1" thickBot="1">
      <c r="A18" s="119"/>
      <c r="B18" s="87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90"/>
    </row>
    <row r="19" spans="1:61" s="21" customFormat="1" ht="18" customHeight="1">
      <c r="A19" s="119"/>
      <c r="B19" s="111" t="s">
        <v>123</v>
      </c>
      <c r="C19" s="2"/>
      <c r="D19" s="2"/>
      <c r="E19" s="15"/>
      <c r="F19" s="16"/>
      <c r="G19" s="2"/>
      <c r="H19" s="2"/>
      <c r="I19" s="15"/>
      <c r="J19" s="16"/>
      <c r="K19" s="2"/>
      <c r="L19" s="2"/>
      <c r="M19" s="15"/>
      <c r="N19" s="16"/>
      <c r="O19" s="2"/>
      <c r="P19" s="2"/>
      <c r="Q19" s="17"/>
      <c r="R19" s="18"/>
      <c r="S19" s="19"/>
      <c r="T19" s="19"/>
      <c r="U19" s="17"/>
      <c r="V19" s="14" t="s">
        <v>124</v>
      </c>
      <c r="W19" s="19"/>
      <c r="X19" s="19"/>
      <c r="Y19" s="17"/>
      <c r="Z19" s="18"/>
      <c r="AA19" s="19"/>
      <c r="AB19" s="19"/>
      <c r="AC19" s="17"/>
      <c r="AD19" s="18"/>
      <c r="AE19" s="19"/>
      <c r="AF19" s="19"/>
      <c r="AG19" s="17"/>
      <c r="AH19" s="18"/>
      <c r="AI19" s="19"/>
      <c r="AJ19" s="19"/>
      <c r="AK19" s="17"/>
      <c r="AL19" s="18"/>
      <c r="AM19" s="19"/>
      <c r="AN19" s="19"/>
      <c r="AO19" s="17"/>
      <c r="AP19" s="14" t="s">
        <v>124</v>
      </c>
      <c r="AQ19" s="19"/>
      <c r="AR19" s="19"/>
      <c r="AS19" s="17"/>
      <c r="AT19" s="18"/>
      <c r="AU19" s="19"/>
      <c r="AV19" s="19"/>
      <c r="AW19" s="17"/>
      <c r="AX19" s="18"/>
      <c r="AY19" s="19"/>
      <c r="AZ19" s="19"/>
      <c r="BA19" s="20"/>
      <c r="BB19" s="18"/>
      <c r="BC19" s="19"/>
      <c r="BD19" s="19"/>
      <c r="BE19" s="17"/>
    </row>
    <row r="20" spans="1:61" s="21" customFormat="1" thickBot="1">
      <c r="A20" s="119"/>
      <c r="B20" s="37">
        <f>B4</f>
        <v>45809</v>
      </c>
      <c r="C20" s="38"/>
      <c r="D20" s="38"/>
      <c r="E20" s="39"/>
      <c r="F20" s="37">
        <v>45839</v>
      </c>
      <c r="G20" s="38"/>
      <c r="H20" s="38"/>
      <c r="I20" s="39"/>
      <c r="J20" s="37">
        <f>J4</f>
        <v>45870</v>
      </c>
      <c r="K20" s="38"/>
      <c r="L20" s="38"/>
      <c r="M20" s="39"/>
      <c r="N20" s="37">
        <f>N4</f>
        <v>45901</v>
      </c>
      <c r="O20" s="38"/>
      <c r="P20" s="38"/>
      <c r="Q20" s="39"/>
      <c r="R20" s="37">
        <f>R4</f>
        <v>45931</v>
      </c>
      <c r="S20" s="38"/>
      <c r="T20" s="38"/>
      <c r="U20" s="39"/>
      <c r="V20" s="37">
        <f>V4</f>
        <v>45962</v>
      </c>
      <c r="W20" s="38"/>
      <c r="X20" s="38"/>
      <c r="Y20" s="39"/>
      <c r="Z20" s="37">
        <f>Z4</f>
        <v>45992</v>
      </c>
      <c r="AA20" s="38"/>
      <c r="AB20" s="38"/>
      <c r="AC20" s="39"/>
      <c r="AD20" s="37">
        <f>AD4</f>
        <v>46023</v>
      </c>
      <c r="AE20" s="38"/>
      <c r="AF20" s="38"/>
      <c r="AG20" s="39"/>
      <c r="AH20" s="37">
        <f>AH4</f>
        <v>46054</v>
      </c>
      <c r="AI20" s="38"/>
      <c r="AJ20" s="38"/>
      <c r="AK20" s="39"/>
      <c r="AL20" s="37">
        <f>AL4</f>
        <v>46082</v>
      </c>
      <c r="AM20" s="38"/>
      <c r="AN20" s="38"/>
      <c r="AO20" s="39"/>
      <c r="AP20" s="37">
        <f>AP4</f>
        <v>46113</v>
      </c>
      <c r="AQ20" s="38"/>
      <c r="AR20" s="38"/>
      <c r="AS20" s="39"/>
      <c r="AT20" s="37">
        <f>AT4</f>
        <v>46143</v>
      </c>
      <c r="AU20" s="38"/>
      <c r="AV20" s="38"/>
      <c r="AW20" s="39"/>
      <c r="AX20" s="37">
        <f>AX4</f>
        <v>46174</v>
      </c>
      <c r="AY20" s="38"/>
      <c r="AZ20" s="38"/>
      <c r="BA20" s="39"/>
      <c r="BB20" s="37">
        <f>BB4</f>
        <v>46387</v>
      </c>
      <c r="BC20" s="38"/>
      <c r="BD20" s="38"/>
      <c r="BE20" s="39"/>
    </row>
    <row r="21" spans="1:61" s="21" customFormat="1" ht="105" customHeight="1">
      <c r="A21" s="119"/>
      <c r="B21" s="40" t="s">
        <v>125</v>
      </c>
      <c r="C21" s="137" t="s">
        <v>126</v>
      </c>
      <c r="D21" s="138"/>
      <c r="E21" s="91" t="s">
        <v>127</v>
      </c>
      <c r="F21" s="40" t="s">
        <v>125</v>
      </c>
      <c r="G21" s="137" t="s">
        <v>126</v>
      </c>
      <c r="H21" s="138"/>
      <c r="I21" s="91" t="s">
        <v>127</v>
      </c>
      <c r="J21" s="40" t="s">
        <v>125</v>
      </c>
      <c r="K21" s="137" t="s">
        <v>126</v>
      </c>
      <c r="L21" s="138"/>
      <c r="M21" s="91" t="s">
        <v>127</v>
      </c>
      <c r="N21" s="40" t="s">
        <v>125</v>
      </c>
      <c r="O21" s="137" t="s">
        <v>126</v>
      </c>
      <c r="P21" s="138"/>
      <c r="Q21" s="91" t="s">
        <v>127</v>
      </c>
      <c r="R21" s="40" t="s">
        <v>125</v>
      </c>
      <c r="S21" s="137" t="s">
        <v>126</v>
      </c>
      <c r="T21" s="138"/>
      <c r="U21" s="91" t="s">
        <v>127</v>
      </c>
      <c r="V21" s="40" t="s">
        <v>125</v>
      </c>
      <c r="W21" s="137" t="s">
        <v>126</v>
      </c>
      <c r="X21" s="138"/>
      <c r="Y21" s="91" t="s">
        <v>127</v>
      </c>
      <c r="Z21" s="40" t="s">
        <v>125</v>
      </c>
      <c r="AA21" s="137" t="s">
        <v>126</v>
      </c>
      <c r="AB21" s="138"/>
      <c r="AC21" s="91" t="s">
        <v>127</v>
      </c>
      <c r="AD21" s="40" t="s">
        <v>125</v>
      </c>
      <c r="AE21" s="137" t="s">
        <v>126</v>
      </c>
      <c r="AF21" s="138"/>
      <c r="AG21" s="91" t="s">
        <v>127</v>
      </c>
      <c r="AH21" s="40" t="s">
        <v>125</v>
      </c>
      <c r="AI21" s="137" t="s">
        <v>126</v>
      </c>
      <c r="AJ21" s="138"/>
      <c r="AK21" s="91" t="s">
        <v>127</v>
      </c>
      <c r="AL21" s="40" t="s">
        <v>125</v>
      </c>
      <c r="AM21" s="137" t="s">
        <v>126</v>
      </c>
      <c r="AN21" s="138"/>
      <c r="AO21" s="91" t="s">
        <v>127</v>
      </c>
      <c r="AP21" s="40" t="s">
        <v>125</v>
      </c>
      <c r="AQ21" s="137" t="s">
        <v>126</v>
      </c>
      <c r="AR21" s="138"/>
      <c r="AS21" s="91" t="s">
        <v>127</v>
      </c>
      <c r="AT21" s="40" t="s">
        <v>125</v>
      </c>
      <c r="AU21" s="137" t="s">
        <v>126</v>
      </c>
      <c r="AV21" s="138"/>
      <c r="AW21" s="91" t="s">
        <v>127</v>
      </c>
      <c r="AX21" s="40" t="s">
        <v>125</v>
      </c>
      <c r="AY21" s="137" t="s">
        <v>128</v>
      </c>
      <c r="AZ21" s="139"/>
      <c r="BA21" s="91" t="s">
        <v>127</v>
      </c>
      <c r="BB21" s="40" t="s">
        <v>125</v>
      </c>
      <c r="BC21" s="137" t="s">
        <v>126</v>
      </c>
      <c r="BD21" s="138"/>
      <c r="BE21" s="91" t="s">
        <v>127</v>
      </c>
    </row>
    <row r="22" spans="1:61" s="21" customFormat="1" ht="21.75" customHeight="1">
      <c r="A22" s="119"/>
      <c r="B22" s="3" t="s">
        <v>1</v>
      </c>
      <c r="C22" s="132" t="s">
        <v>2</v>
      </c>
      <c r="D22" s="133"/>
      <c r="E22" s="107">
        <v>100</v>
      </c>
      <c r="F22" s="3" t="s">
        <v>1</v>
      </c>
      <c r="G22" s="132" t="s">
        <v>2</v>
      </c>
      <c r="H22" s="133"/>
      <c r="I22" s="107">
        <v>100</v>
      </c>
      <c r="J22" s="3" t="s">
        <v>1</v>
      </c>
      <c r="K22" s="132" t="s">
        <v>2</v>
      </c>
      <c r="L22" s="133"/>
      <c r="M22" s="107">
        <v>100</v>
      </c>
      <c r="N22" s="3" t="s">
        <v>1</v>
      </c>
      <c r="O22" s="132" t="s">
        <v>2</v>
      </c>
      <c r="P22" s="133"/>
      <c r="Q22" s="107">
        <v>100</v>
      </c>
      <c r="R22" s="3" t="s">
        <v>1</v>
      </c>
      <c r="S22" s="132" t="s">
        <v>2</v>
      </c>
      <c r="T22" s="133"/>
      <c r="U22" s="107">
        <v>100</v>
      </c>
      <c r="V22" s="3" t="s">
        <v>1</v>
      </c>
      <c r="W22" s="132" t="s">
        <v>2</v>
      </c>
      <c r="X22" s="133"/>
      <c r="Y22" s="107">
        <v>100</v>
      </c>
      <c r="Z22" s="3" t="s">
        <v>70</v>
      </c>
      <c r="AA22" s="132" t="s">
        <v>71</v>
      </c>
      <c r="AB22" s="133"/>
      <c r="AC22" s="107">
        <v>100</v>
      </c>
      <c r="AD22" s="3" t="s">
        <v>1</v>
      </c>
      <c r="AE22" s="132" t="s">
        <v>2</v>
      </c>
      <c r="AF22" s="133"/>
      <c r="AG22" s="107">
        <v>100</v>
      </c>
      <c r="AH22" s="3" t="s">
        <v>28</v>
      </c>
      <c r="AI22" s="132" t="s">
        <v>29</v>
      </c>
      <c r="AJ22" s="133"/>
      <c r="AK22" s="107">
        <v>100</v>
      </c>
      <c r="AL22" s="3" t="s">
        <v>21</v>
      </c>
      <c r="AM22" s="132" t="s">
        <v>22</v>
      </c>
      <c r="AN22" s="133"/>
      <c r="AO22" s="107">
        <v>100</v>
      </c>
      <c r="AP22" s="3" t="s">
        <v>36</v>
      </c>
      <c r="AQ22" s="132" t="s">
        <v>37</v>
      </c>
      <c r="AR22" s="133"/>
      <c r="AS22" s="107">
        <v>100</v>
      </c>
      <c r="AT22" s="3" t="s">
        <v>57</v>
      </c>
      <c r="AU22" s="132" t="s">
        <v>58</v>
      </c>
      <c r="AV22" s="133"/>
      <c r="AW22" s="107">
        <v>100</v>
      </c>
      <c r="AX22" s="3" t="s">
        <v>82</v>
      </c>
      <c r="AY22" s="132" t="s">
        <v>83</v>
      </c>
      <c r="AZ22" s="133"/>
      <c r="BA22" s="107">
        <v>100</v>
      </c>
      <c r="BB22" s="3" t="s">
        <v>89</v>
      </c>
      <c r="BC22" s="132" t="s">
        <v>90</v>
      </c>
      <c r="BD22" s="133"/>
      <c r="BE22" s="107">
        <v>100</v>
      </c>
    </row>
    <row r="23" spans="1:61" s="21" customFormat="1" ht="21.75" customHeight="1">
      <c r="A23" s="119"/>
      <c r="B23" s="3" t="s">
        <v>18</v>
      </c>
      <c r="C23" s="132" t="s">
        <v>19</v>
      </c>
      <c r="D23" s="133"/>
      <c r="E23" s="107">
        <v>100</v>
      </c>
      <c r="F23" s="3" t="s">
        <v>18</v>
      </c>
      <c r="G23" s="132" t="s">
        <v>19</v>
      </c>
      <c r="H23" s="133"/>
      <c r="I23" s="107">
        <v>100</v>
      </c>
      <c r="J23" s="3"/>
      <c r="K23" s="134"/>
      <c r="L23" s="135"/>
      <c r="M23" s="92"/>
      <c r="N23" s="3" t="s">
        <v>18</v>
      </c>
      <c r="O23" s="132" t="s">
        <v>19</v>
      </c>
      <c r="P23" s="133"/>
      <c r="Q23" s="107">
        <v>100</v>
      </c>
      <c r="R23" s="3" t="s">
        <v>23</v>
      </c>
      <c r="S23" s="132" t="s">
        <v>24</v>
      </c>
      <c r="T23" s="133"/>
      <c r="U23" s="107">
        <v>100</v>
      </c>
      <c r="V23" s="3" t="s">
        <v>51</v>
      </c>
      <c r="W23" s="132" t="s">
        <v>52</v>
      </c>
      <c r="X23" s="133"/>
      <c r="Y23" s="107">
        <v>100</v>
      </c>
      <c r="Z23" s="3" t="s">
        <v>28</v>
      </c>
      <c r="AA23" s="132" t="s">
        <v>29</v>
      </c>
      <c r="AB23" s="133"/>
      <c r="AC23" s="107">
        <v>100</v>
      </c>
      <c r="AD23" s="3" t="s">
        <v>28</v>
      </c>
      <c r="AE23" s="132" t="s">
        <v>29</v>
      </c>
      <c r="AF23" s="133"/>
      <c r="AG23" s="107">
        <v>100</v>
      </c>
      <c r="AH23" s="3" t="s">
        <v>36</v>
      </c>
      <c r="AI23" s="132" t="s">
        <v>37</v>
      </c>
      <c r="AJ23" s="133"/>
      <c r="AK23" s="107">
        <v>100</v>
      </c>
      <c r="AL23" s="3" t="s">
        <v>62</v>
      </c>
      <c r="AM23" s="132" t="s">
        <v>63</v>
      </c>
      <c r="AN23" s="133"/>
      <c r="AO23" s="107">
        <v>100</v>
      </c>
      <c r="AP23" s="3" t="s">
        <v>51</v>
      </c>
      <c r="AQ23" s="132" t="s">
        <v>52</v>
      </c>
      <c r="AR23" s="133"/>
      <c r="AS23" s="107">
        <v>100</v>
      </c>
      <c r="AT23" s="3" t="s">
        <v>66</v>
      </c>
      <c r="AU23" s="132" t="s">
        <v>67</v>
      </c>
      <c r="AV23" s="133"/>
      <c r="AW23" s="107">
        <v>100</v>
      </c>
      <c r="AX23" s="3"/>
      <c r="AY23" s="134"/>
      <c r="AZ23" s="135"/>
      <c r="BA23" s="92"/>
      <c r="BB23" s="3" t="s">
        <v>93</v>
      </c>
      <c r="BC23" s="132" t="s">
        <v>94</v>
      </c>
      <c r="BD23" s="133"/>
      <c r="BE23" s="107">
        <v>100</v>
      </c>
    </row>
    <row r="24" spans="1:61" s="21" customFormat="1" ht="21.75" customHeight="1">
      <c r="A24" s="119"/>
      <c r="B24" s="3"/>
      <c r="C24" s="134"/>
      <c r="D24" s="135"/>
      <c r="E24" s="92"/>
      <c r="F24" s="3" t="s">
        <v>23</v>
      </c>
      <c r="G24" s="132" t="s">
        <v>24</v>
      </c>
      <c r="H24" s="133"/>
      <c r="I24" s="107">
        <v>100</v>
      </c>
      <c r="J24" s="3"/>
      <c r="K24" s="134"/>
      <c r="L24" s="135"/>
      <c r="M24" s="92"/>
      <c r="N24" s="3" t="s">
        <v>32</v>
      </c>
      <c r="O24" s="132" t="s">
        <v>33</v>
      </c>
      <c r="P24" s="133"/>
      <c r="Q24" s="107">
        <v>100</v>
      </c>
      <c r="R24" s="3" t="s">
        <v>28</v>
      </c>
      <c r="S24" s="132" t="s">
        <v>29</v>
      </c>
      <c r="T24" s="133"/>
      <c r="U24" s="107">
        <v>100</v>
      </c>
      <c r="V24" s="3" t="s">
        <v>40</v>
      </c>
      <c r="W24" s="132" t="s">
        <v>41</v>
      </c>
      <c r="X24" s="133"/>
      <c r="Y24" s="107">
        <v>100</v>
      </c>
      <c r="Z24" s="3" t="s">
        <v>89</v>
      </c>
      <c r="AA24" s="132" t="s">
        <v>90</v>
      </c>
      <c r="AB24" s="133"/>
      <c r="AC24" s="107">
        <v>100</v>
      </c>
      <c r="AD24" s="3" t="s">
        <v>54</v>
      </c>
      <c r="AE24" s="132" t="s">
        <v>55</v>
      </c>
      <c r="AF24" s="133"/>
      <c r="AG24" s="107">
        <v>100</v>
      </c>
      <c r="AH24" s="3" t="s">
        <v>40</v>
      </c>
      <c r="AI24" s="132" t="s">
        <v>41</v>
      </c>
      <c r="AJ24" s="133"/>
      <c r="AK24" s="107">
        <v>100</v>
      </c>
      <c r="AL24" s="3"/>
      <c r="AM24" s="134"/>
      <c r="AN24" s="135"/>
      <c r="AO24" s="92"/>
      <c r="AP24" s="3"/>
      <c r="AQ24" s="134"/>
      <c r="AR24" s="135"/>
      <c r="AS24" s="92"/>
      <c r="AT24" s="3" t="s">
        <v>74</v>
      </c>
      <c r="AU24" s="132" t="s">
        <v>75</v>
      </c>
      <c r="AV24" s="133"/>
      <c r="AW24" s="107">
        <v>100</v>
      </c>
      <c r="AX24" s="3"/>
      <c r="AY24" s="134"/>
      <c r="AZ24" s="135"/>
      <c r="BA24" s="92"/>
      <c r="BB24" s="3"/>
      <c r="BC24" s="134"/>
      <c r="BD24" s="135"/>
      <c r="BE24" s="92"/>
    </row>
    <row r="25" spans="1:61" s="21" customFormat="1" ht="21.75" customHeight="1">
      <c r="A25" s="119"/>
      <c r="B25" s="3"/>
      <c r="C25" s="134"/>
      <c r="D25" s="135"/>
      <c r="E25" s="92"/>
      <c r="F25" s="3" t="s">
        <v>32</v>
      </c>
      <c r="G25" s="132" t="s">
        <v>33</v>
      </c>
      <c r="H25" s="133"/>
      <c r="I25" s="107">
        <v>100</v>
      </c>
      <c r="J25" s="3"/>
      <c r="K25" s="134"/>
      <c r="L25" s="135"/>
      <c r="M25" s="92"/>
      <c r="N25" s="3"/>
      <c r="O25" s="134"/>
      <c r="P25" s="135"/>
      <c r="Q25" s="92"/>
      <c r="R25" s="3" t="s">
        <v>48</v>
      </c>
      <c r="S25" s="132" t="s">
        <v>49</v>
      </c>
      <c r="T25" s="133"/>
      <c r="U25" s="107">
        <v>100</v>
      </c>
      <c r="V25" s="3"/>
      <c r="W25" s="134"/>
      <c r="X25" s="135"/>
      <c r="Y25" s="92"/>
      <c r="Z25" s="3"/>
      <c r="AA25" s="134"/>
      <c r="AB25" s="135"/>
      <c r="AC25" s="92"/>
      <c r="AD25" s="3" t="s">
        <v>70</v>
      </c>
      <c r="AE25" s="132" t="s">
        <v>71</v>
      </c>
      <c r="AF25" s="133"/>
      <c r="AG25" s="107">
        <v>100</v>
      </c>
      <c r="AH25" s="3" t="s">
        <v>45</v>
      </c>
      <c r="AI25" s="132" t="s">
        <v>46</v>
      </c>
      <c r="AJ25" s="133"/>
      <c r="AK25" s="107">
        <v>100</v>
      </c>
      <c r="AL25" s="3"/>
      <c r="AM25" s="134"/>
      <c r="AN25" s="135"/>
      <c r="AO25" s="92"/>
      <c r="AP25" s="3"/>
      <c r="AQ25" s="134"/>
      <c r="AR25" s="135"/>
      <c r="AS25" s="92"/>
      <c r="AT25" s="3"/>
      <c r="AU25" s="134"/>
      <c r="AV25" s="135"/>
      <c r="AW25" s="92"/>
      <c r="AX25" s="3"/>
      <c r="AY25" s="134"/>
      <c r="AZ25" s="135"/>
      <c r="BA25" s="92"/>
      <c r="BB25" s="3"/>
      <c r="BC25" s="134"/>
      <c r="BD25" s="135"/>
      <c r="BE25" s="92"/>
    </row>
    <row r="26" spans="1:61" s="21" customFormat="1" ht="21.75" customHeight="1">
      <c r="A26" s="119"/>
      <c r="B26" s="4"/>
      <c r="C26" s="130"/>
      <c r="D26" s="131"/>
      <c r="E26" s="93"/>
      <c r="F26" s="3" t="s">
        <v>70</v>
      </c>
      <c r="G26" s="132" t="s">
        <v>71</v>
      </c>
      <c r="H26" s="133"/>
      <c r="I26" s="107">
        <v>100</v>
      </c>
      <c r="J26" s="4"/>
      <c r="K26" s="130"/>
      <c r="L26" s="131"/>
      <c r="M26" s="93"/>
      <c r="N26" s="4"/>
      <c r="O26" s="130"/>
      <c r="P26" s="131"/>
      <c r="Q26" s="93"/>
      <c r="R26" s="3" t="s">
        <v>70</v>
      </c>
      <c r="S26" s="132" t="s">
        <v>71</v>
      </c>
      <c r="T26" s="133"/>
      <c r="U26" s="107">
        <v>100</v>
      </c>
      <c r="V26" s="4"/>
      <c r="W26" s="130"/>
      <c r="X26" s="131"/>
      <c r="Y26" s="94"/>
      <c r="Z26" s="4"/>
      <c r="AA26" s="130"/>
      <c r="AB26" s="131"/>
      <c r="AC26" s="94"/>
      <c r="AD26" s="3" t="s">
        <v>74</v>
      </c>
      <c r="AE26" s="132" t="s">
        <v>75</v>
      </c>
      <c r="AF26" s="133"/>
      <c r="AG26" s="107">
        <v>100</v>
      </c>
      <c r="AH26" s="3" t="s">
        <v>62</v>
      </c>
      <c r="AI26" s="132" t="s">
        <v>63</v>
      </c>
      <c r="AJ26" s="133"/>
      <c r="AK26" s="107">
        <v>100</v>
      </c>
      <c r="AL26" s="7"/>
      <c r="AM26" s="128"/>
      <c r="AN26" s="129"/>
      <c r="AO26" s="95"/>
      <c r="AP26" s="7"/>
      <c r="AQ26" s="128"/>
      <c r="AR26" s="129"/>
      <c r="AS26" s="95"/>
      <c r="AT26" s="7"/>
      <c r="AU26" s="128"/>
      <c r="AV26" s="129"/>
      <c r="AW26" s="95"/>
      <c r="AX26" s="7"/>
      <c r="AY26" s="128"/>
      <c r="AZ26" s="129"/>
      <c r="BA26" s="95"/>
      <c r="BB26" s="7"/>
      <c r="BC26" s="128"/>
      <c r="BD26" s="129"/>
      <c r="BE26" s="96"/>
    </row>
    <row r="27" spans="1:61" s="21" customFormat="1" ht="21.75" customHeight="1">
      <c r="A27" s="119"/>
      <c r="B27" s="4"/>
      <c r="C27" s="130"/>
      <c r="D27" s="131"/>
      <c r="E27" s="93"/>
      <c r="F27" s="4"/>
      <c r="G27" s="130"/>
      <c r="H27" s="131"/>
      <c r="I27" s="93"/>
      <c r="J27" s="4"/>
      <c r="K27" s="130"/>
      <c r="L27" s="131"/>
      <c r="M27" s="93"/>
      <c r="N27" s="4"/>
      <c r="O27" s="130"/>
      <c r="P27" s="131"/>
      <c r="Q27" s="93"/>
      <c r="R27" s="3" t="s">
        <v>82</v>
      </c>
      <c r="S27" s="132" t="s">
        <v>83</v>
      </c>
      <c r="T27" s="133"/>
      <c r="U27" s="107">
        <v>100</v>
      </c>
      <c r="V27" s="4"/>
      <c r="W27" s="130"/>
      <c r="X27" s="131"/>
      <c r="Y27" s="94"/>
      <c r="Z27" s="4"/>
      <c r="AA27" s="130"/>
      <c r="AB27" s="131"/>
      <c r="AC27" s="94"/>
      <c r="AD27" s="3" t="s">
        <v>93</v>
      </c>
      <c r="AE27" s="132" t="s">
        <v>94</v>
      </c>
      <c r="AF27" s="133"/>
      <c r="AG27" s="107">
        <v>100</v>
      </c>
      <c r="AH27" s="3" t="s">
        <v>66</v>
      </c>
      <c r="AI27" s="132" t="s">
        <v>67</v>
      </c>
      <c r="AJ27" s="133"/>
      <c r="AK27" s="107">
        <v>100</v>
      </c>
      <c r="AL27" s="7"/>
      <c r="AM27" s="128"/>
      <c r="AN27" s="129"/>
      <c r="AO27" s="95"/>
      <c r="AP27" s="7"/>
      <c r="AQ27" s="128"/>
      <c r="AR27" s="129"/>
      <c r="AS27" s="95"/>
      <c r="AT27" s="7"/>
      <c r="AU27" s="128"/>
      <c r="AV27" s="129"/>
      <c r="AW27" s="95"/>
      <c r="AX27" s="7"/>
      <c r="AY27" s="128"/>
      <c r="AZ27" s="129"/>
      <c r="BA27" s="95"/>
      <c r="BB27" s="7"/>
      <c r="BC27" s="128"/>
      <c r="BD27" s="129"/>
      <c r="BE27" s="96"/>
    </row>
    <row r="28" spans="1:61" s="21" customFormat="1" ht="13.8">
      <c r="A28" s="119"/>
      <c r="B28" s="4"/>
      <c r="C28" s="130"/>
      <c r="D28" s="131"/>
      <c r="E28" s="93"/>
      <c r="F28" s="4"/>
      <c r="G28" s="130"/>
      <c r="H28" s="131"/>
      <c r="I28" s="93"/>
      <c r="J28" s="4"/>
      <c r="K28" s="130"/>
      <c r="L28" s="131"/>
      <c r="M28" s="93"/>
      <c r="N28" s="4"/>
      <c r="O28" s="130"/>
      <c r="P28" s="131"/>
      <c r="Q28" s="93"/>
      <c r="R28" s="4"/>
      <c r="S28" s="130"/>
      <c r="T28" s="131"/>
      <c r="U28" s="93"/>
      <c r="V28" s="4"/>
      <c r="W28" s="130"/>
      <c r="X28" s="131"/>
      <c r="Y28" s="94"/>
      <c r="Z28" s="4"/>
      <c r="AA28" s="130"/>
      <c r="AB28" s="131"/>
      <c r="AC28" s="94"/>
      <c r="AD28" s="7"/>
      <c r="AE28" s="128"/>
      <c r="AF28" s="129"/>
      <c r="AG28" s="96"/>
      <c r="AH28" s="7"/>
      <c r="AI28" s="128"/>
      <c r="AJ28" s="129"/>
      <c r="AK28" s="96"/>
      <c r="AL28" s="7"/>
      <c r="AM28" s="128"/>
      <c r="AN28" s="129"/>
      <c r="AO28" s="95"/>
      <c r="AP28" s="7"/>
      <c r="AQ28" s="128"/>
      <c r="AR28" s="129"/>
      <c r="AS28" s="95"/>
      <c r="AT28" s="7"/>
      <c r="AU28" s="128"/>
      <c r="AV28" s="129"/>
      <c r="AW28" s="95"/>
      <c r="AX28" s="7"/>
      <c r="AY28" s="128"/>
      <c r="AZ28" s="129"/>
      <c r="BA28" s="95"/>
      <c r="BB28" s="7"/>
      <c r="BC28" s="128"/>
      <c r="BD28" s="129"/>
      <c r="BE28" s="96"/>
    </row>
    <row r="29" spans="1:61" s="21" customFormat="1" ht="13.8">
      <c r="A29" s="119"/>
      <c r="B29" s="4"/>
      <c r="C29" s="130"/>
      <c r="D29" s="131"/>
      <c r="E29" s="93"/>
      <c r="F29" s="4"/>
      <c r="G29" s="130"/>
      <c r="H29" s="131"/>
      <c r="I29" s="93"/>
      <c r="J29" s="4"/>
      <c r="K29" s="130"/>
      <c r="L29" s="131"/>
      <c r="M29" s="93"/>
      <c r="N29" s="4"/>
      <c r="O29" s="130"/>
      <c r="P29" s="131"/>
      <c r="Q29" s="93"/>
      <c r="R29" s="4"/>
      <c r="S29" s="130"/>
      <c r="T29" s="131"/>
      <c r="U29" s="93"/>
      <c r="V29" s="4"/>
      <c r="W29" s="130"/>
      <c r="X29" s="131"/>
      <c r="Y29" s="94"/>
      <c r="Z29" s="4"/>
      <c r="AA29" s="130"/>
      <c r="AB29" s="131"/>
      <c r="AC29" s="94"/>
      <c r="AD29" s="7"/>
      <c r="AE29" s="128"/>
      <c r="AF29" s="129"/>
      <c r="AG29" s="96"/>
      <c r="AH29" s="7"/>
      <c r="AI29" s="128"/>
      <c r="AJ29" s="129"/>
      <c r="AK29" s="96"/>
      <c r="AL29" s="7"/>
      <c r="AM29" s="128"/>
      <c r="AN29" s="129"/>
      <c r="AO29" s="95"/>
      <c r="AP29" s="7"/>
      <c r="AQ29" s="128"/>
      <c r="AR29" s="129"/>
      <c r="AS29" s="95"/>
      <c r="AT29" s="7"/>
      <c r="AU29" s="128"/>
      <c r="AV29" s="129"/>
      <c r="AW29" s="95"/>
      <c r="AX29" s="7"/>
      <c r="AY29" s="128"/>
      <c r="AZ29" s="129"/>
      <c r="BA29" s="95"/>
      <c r="BB29" s="7"/>
      <c r="BC29" s="128"/>
      <c r="BD29" s="129"/>
      <c r="BE29" s="96"/>
    </row>
    <row r="30" spans="1:61" s="21" customFormat="1" thickBot="1">
      <c r="A30" s="119"/>
      <c r="B30" s="5"/>
      <c r="C30" s="126"/>
      <c r="D30" s="127"/>
      <c r="E30" s="97"/>
      <c r="F30" s="5"/>
      <c r="G30" s="126"/>
      <c r="H30" s="127"/>
      <c r="I30" s="97"/>
      <c r="J30" s="5"/>
      <c r="K30" s="126"/>
      <c r="L30" s="127"/>
      <c r="M30" s="97"/>
      <c r="N30" s="5"/>
      <c r="O30" s="126"/>
      <c r="P30" s="127"/>
      <c r="Q30" s="97"/>
      <c r="R30" s="5"/>
      <c r="S30" s="126"/>
      <c r="T30" s="127"/>
      <c r="U30" s="97"/>
      <c r="V30" s="5"/>
      <c r="W30" s="126"/>
      <c r="X30" s="127"/>
      <c r="Y30" s="98"/>
      <c r="Z30" s="5"/>
      <c r="AA30" s="126"/>
      <c r="AB30" s="127"/>
      <c r="AC30" s="98"/>
      <c r="AD30" s="8"/>
      <c r="AE30" s="121"/>
      <c r="AF30" s="122"/>
      <c r="AG30" s="99"/>
      <c r="AH30" s="8"/>
      <c r="AI30" s="121"/>
      <c r="AJ30" s="122"/>
      <c r="AK30" s="99"/>
      <c r="AL30" s="8"/>
      <c r="AM30" s="121"/>
      <c r="AN30" s="122"/>
      <c r="AO30" s="100"/>
      <c r="AP30" s="8"/>
      <c r="AQ30" s="121"/>
      <c r="AR30" s="122"/>
      <c r="AS30" s="100"/>
      <c r="AT30" s="8"/>
      <c r="AU30" s="121"/>
      <c r="AV30" s="122"/>
      <c r="AW30" s="100"/>
      <c r="AX30" s="8"/>
      <c r="AY30" s="121"/>
      <c r="AZ30" s="122"/>
      <c r="BA30" s="100"/>
      <c r="BB30" s="8"/>
      <c r="BC30" s="121"/>
      <c r="BD30" s="122"/>
      <c r="BE30" s="99"/>
    </row>
    <row r="31" spans="1:61" s="102" customFormat="1" ht="23.4" thickBot="1">
      <c r="A31" s="119"/>
      <c r="B31" s="123" t="s">
        <v>129</v>
      </c>
      <c r="C31" s="124"/>
      <c r="D31" s="125"/>
      <c r="E31" s="101">
        <f>SUM(E22:E30)</f>
        <v>200</v>
      </c>
      <c r="F31" s="123" t="s">
        <v>130</v>
      </c>
      <c r="G31" s="124"/>
      <c r="H31" s="125"/>
      <c r="I31" s="101">
        <f>SUM(I22:I30)</f>
        <v>500</v>
      </c>
      <c r="J31" s="123" t="s">
        <v>131</v>
      </c>
      <c r="K31" s="124"/>
      <c r="L31" s="125"/>
      <c r="M31" s="101">
        <f>SUM(M22:M30)</f>
        <v>100</v>
      </c>
      <c r="N31" s="123" t="s">
        <v>132</v>
      </c>
      <c r="O31" s="124"/>
      <c r="P31" s="125"/>
      <c r="Q31" s="101">
        <f>SUM(Q22:Q30)</f>
        <v>300</v>
      </c>
      <c r="R31" s="123" t="s">
        <v>133</v>
      </c>
      <c r="S31" s="124"/>
      <c r="T31" s="125"/>
      <c r="U31" s="101">
        <f>SUM(U22:U30)</f>
        <v>600</v>
      </c>
      <c r="V31" s="123" t="s">
        <v>134</v>
      </c>
      <c r="W31" s="124"/>
      <c r="X31" s="125"/>
      <c r="Y31" s="101">
        <f>SUM(Y22:Y30)</f>
        <v>300</v>
      </c>
      <c r="Z31" s="123" t="s">
        <v>135</v>
      </c>
      <c r="AA31" s="124"/>
      <c r="AB31" s="125"/>
      <c r="AC31" s="101">
        <f>SUM(AC22:AC30)</f>
        <v>300</v>
      </c>
      <c r="AD31" s="123" t="s">
        <v>136</v>
      </c>
      <c r="AE31" s="124"/>
      <c r="AF31" s="125"/>
      <c r="AG31" s="101">
        <f>SUM(AG22:AG30)</f>
        <v>600</v>
      </c>
      <c r="AH31" s="123" t="s">
        <v>137</v>
      </c>
      <c r="AI31" s="124"/>
      <c r="AJ31" s="125"/>
      <c r="AK31" s="101">
        <f>SUM(AK22:AK30)</f>
        <v>600</v>
      </c>
      <c r="AL31" s="123" t="s">
        <v>138</v>
      </c>
      <c r="AM31" s="124"/>
      <c r="AN31" s="125"/>
      <c r="AO31" s="101">
        <f>SUM(AO22:AO30)</f>
        <v>200</v>
      </c>
      <c r="AP31" s="123" t="s">
        <v>139</v>
      </c>
      <c r="AQ31" s="124"/>
      <c r="AR31" s="125"/>
      <c r="AS31" s="101">
        <f>SUM(AS22:AS30)</f>
        <v>200</v>
      </c>
      <c r="AT31" s="123" t="s">
        <v>140</v>
      </c>
      <c r="AU31" s="124"/>
      <c r="AV31" s="125"/>
      <c r="AW31" s="101">
        <f>SUM(AW22:AW30)</f>
        <v>300</v>
      </c>
      <c r="AX31" s="123" t="s">
        <v>141</v>
      </c>
      <c r="AY31" s="124"/>
      <c r="AZ31" s="125"/>
      <c r="BA31" s="101">
        <f>SUM(BA22:BA30)</f>
        <v>100</v>
      </c>
      <c r="BB31" s="123" t="s">
        <v>142</v>
      </c>
      <c r="BC31" s="124"/>
      <c r="BD31" s="125"/>
      <c r="BE31" s="101">
        <f>SUM(BE22:BE30)</f>
        <v>200</v>
      </c>
      <c r="BG31" s="80">
        <f>SUM(B31:BE31)</f>
        <v>4500</v>
      </c>
    </row>
    <row r="32" spans="1:61" s="21" customFormat="1" thickBot="1">
      <c r="A32" s="120"/>
      <c r="B32" s="103"/>
      <c r="C32" s="103"/>
      <c r="D32" s="105" t="s">
        <v>208</v>
      </c>
      <c r="E32" s="104"/>
      <c r="F32" s="103"/>
      <c r="G32" s="104"/>
      <c r="H32" s="105"/>
      <c r="I32" s="105" t="s">
        <v>208</v>
      </c>
      <c r="J32" s="103"/>
      <c r="K32" s="104"/>
      <c r="L32" s="105"/>
      <c r="M32" s="105" t="s">
        <v>208</v>
      </c>
      <c r="N32" s="103"/>
      <c r="O32" s="104"/>
      <c r="P32" s="105"/>
      <c r="Q32" s="105" t="s">
        <v>208</v>
      </c>
      <c r="R32" s="103"/>
      <c r="S32" s="104"/>
      <c r="T32" s="105"/>
      <c r="U32" s="105" t="s">
        <v>208</v>
      </c>
      <c r="V32" s="103"/>
      <c r="W32" s="104"/>
      <c r="X32" s="105"/>
      <c r="Y32" s="105" t="s">
        <v>208</v>
      </c>
      <c r="Z32" s="103"/>
      <c r="AA32" s="104"/>
      <c r="AB32" s="105"/>
      <c r="AC32" s="105" t="s">
        <v>208</v>
      </c>
      <c r="AD32" s="103"/>
      <c r="AE32" s="104"/>
      <c r="AF32" s="105"/>
      <c r="AG32" s="105" t="s">
        <v>208</v>
      </c>
      <c r="AH32" s="103"/>
      <c r="AI32" s="104"/>
      <c r="AJ32" s="105"/>
      <c r="AK32" s="105" t="s">
        <v>208</v>
      </c>
      <c r="AL32" s="103"/>
      <c r="AM32" s="104"/>
      <c r="AN32" s="105"/>
      <c r="AO32" s="105" t="s">
        <v>208</v>
      </c>
      <c r="AP32" s="103"/>
      <c r="AQ32" s="104"/>
      <c r="AR32" s="105"/>
      <c r="AS32" s="105" t="s">
        <v>208</v>
      </c>
      <c r="AT32" s="103"/>
      <c r="AU32" s="104"/>
      <c r="AV32" s="105"/>
      <c r="AW32" s="105" t="s">
        <v>208</v>
      </c>
      <c r="AX32" s="103"/>
      <c r="AY32" s="104"/>
      <c r="AZ32" s="105"/>
      <c r="BA32" s="105" t="s">
        <v>208</v>
      </c>
      <c r="BB32" s="103"/>
      <c r="BC32" s="104"/>
      <c r="BD32" s="105"/>
      <c r="BE32" s="105"/>
    </row>
    <row r="33" spans="1:57" s="21" customFormat="1" thickBot="1">
      <c r="A33" s="116" t="s">
        <v>203</v>
      </c>
      <c r="B33" s="103"/>
      <c r="C33" s="104"/>
      <c r="D33" s="105"/>
      <c r="E33" s="114">
        <v>1000</v>
      </c>
      <c r="F33" s="103"/>
      <c r="G33" s="104"/>
      <c r="H33" s="105"/>
      <c r="I33" s="114">
        <f>E39</f>
        <v>780</v>
      </c>
      <c r="J33" s="103"/>
      <c r="K33" s="104"/>
      <c r="L33" s="105"/>
      <c r="M33" s="114">
        <f>I39</f>
        <v>1130</v>
      </c>
      <c r="N33" s="103"/>
      <c r="O33" s="104"/>
      <c r="P33" s="105"/>
      <c r="Q33" s="114">
        <f>M39</f>
        <v>1120</v>
      </c>
      <c r="R33" s="103"/>
      <c r="S33" s="104"/>
      <c r="T33" s="105"/>
      <c r="U33" s="114">
        <f>Q39</f>
        <v>1290</v>
      </c>
      <c r="V33" s="103"/>
      <c r="W33" s="104"/>
      <c r="X33" s="105"/>
      <c r="Y33" s="114">
        <f>U39</f>
        <v>1730</v>
      </c>
      <c r="Z33" s="103"/>
      <c r="AA33" s="104"/>
      <c r="AB33" s="105"/>
      <c r="AC33" s="114">
        <f>Y39</f>
        <v>1200</v>
      </c>
      <c r="AD33" s="103"/>
      <c r="AE33" s="104"/>
      <c r="AF33" s="105"/>
      <c r="AG33" s="114">
        <f>AC39</f>
        <v>1270</v>
      </c>
      <c r="AH33" s="103"/>
      <c r="AI33" s="104"/>
      <c r="AJ33" s="105"/>
      <c r="AK33" s="114">
        <f>AG39</f>
        <v>1410</v>
      </c>
      <c r="AL33" s="103"/>
      <c r="AM33" s="104"/>
      <c r="AN33" s="105"/>
      <c r="AO33" s="114">
        <f>AK39</f>
        <v>1650</v>
      </c>
      <c r="AP33" s="103"/>
      <c r="AQ33" s="104"/>
      <c r="AR33" s="105"/>
      <c r="AS33" s="114">
        <f>AO39</f>
        <v>930</v>
      </c>
      <c r="AT33" s="103"/>
      <c r="AU33" s="104"/>
      <c r="AV33" s="105"/>
      <c r="AW33" s="114">
        <f>AS39</f>
        <v>910</v>
      </c>
      <c r="AX33" s="103"/>
      <c r="AY33" s="104"/>
      <c r="AZ33" s="105"/>
      <c r="BA33" s="114">
        <f>AW39</f>
        <v>880</v>
      </c>
      <c r="BB33" s="103"/>
      <c r="BC33" s="104"/>
      <c r="BD33" s="105"/>
      <c r="BE33" s="114">
        <f>BA39</f>
        <v>70</v>
      </c>
    </row>
    <row r="34" spans="1:57" s="21" customFormat="1" thickBot="1">
      <c r="A34" s="117" t="s">
        <v>204</v>
      </c>
      <c r="B34" s="112"/>
      <c r="C34" s="104"/>
      <c r="D34" s="105"/>
      <c r="E34" s="118">
        <f>E31</f>
        <v>200</v>
      </c>
      <c r="F34" s="103"/>
      <c r="G34" s="104"/>
      <c r="H34" s="105"/>
      <c r="I34" s="118">
        <f>I31</f>
        <v>500</v>
      </c>
      <c r="J34" s="103"/>
      <c r="K34" s="104"/>
      <c r="L34" s="105"/>
      <c r="M34" s="118">
        <f>M31</f>
        <v>100</v>
      </c>
      <c r="N34" s="103"/>
      <c r="O34" s="104"/>
      <c r="P34" s="105"/>
      <c r="Q34" s="118">
        <f>Q31</f>
        <v>300</v>
      </c>
      <c r="R34" s="103"/>
      <c r="S34" s="104"/>
      <c r="T34" s="105"/>
      <c r="U34" s="118">
        <f>U31</f>
        <v>600</v>
      </c>
      <c r="V34" s="103"/>
      <c r="W34" s="104"/>
      <c r="X34" s="105"/>
      <c r="Y34" s="118">
        <f>Y31</f>
        <v>300</v>
      </c>
      <c r="Z34" s="103"/>
      <c r="AA34" s="104"/>
      <c r="AB34" s="105"/>
      <c r="AC34" s="118">
        <f>AC31</f>
        <v>300</v>
      </c>
      <c r="AD34" s="103"/>
      <c r="AE34" s="104"/>
      <c r="AF34" s="105"/>
      <c r="AG34" s="118">
        <f>AG31</f>
        <v>600</v>
      </c>
      <c r="AH34" s="103"/>
      <c r="AI34" s="104"/>
      <c r="AJ34" s="105"/>
      <c r="AK34" s="118">
        <f>AK31</f>
        <v>600</v>
      </c>
      <c r="AL34" s="103"/>
      <c r="AM34" s="104"/>
      <c r="AN34" s="105"/>
      <c r="AO34" s="118">
        <f>AO31</f>
        <v>200</v>
      </c>
      <c r="AP34" s="103"/>
      <c r="AQ34" s="104"/>
      <c r="AR34" s="105"/>
      <c r="AS34" s="118">
        <f>AS31</f>
        <v>200</v>
      </c>
      <c r="AT34" s="103"/>
      <c r="AU34" s="104"/>
      <c r="AV34" s="105"/>
      <c r="AW34" s="118">
        <f>AW31</f>
        <v>300</v>
      </c>
      <c r="AX34" s="103"/>
      <c r="AY34" s="104"/>
      <c r="AZ34" s="105"/>
      <c r="BA34" s="118">
        <f>BA31</f>
        <v>100</v>
      </c>
      <c r="BB34" s="103"/>
      <c r="BC34" s="104"/>
      <c r="BD34" s="105"/>
      <c r="BE34" s="118">
        <f>BE31</f>
        <v>200</v>
      </c>
    </row>
    <row r="35" spans="1:57" s="21" customFormat="1" thickBot="1">
      <c r="A35" s="117" t="s">
        <v>207</v>
      </c>
      <c r="B35" s="113">
        <v>0.1</v>
      </c>
      <c r="C35" s="104"/>
      <c r="D35" s="105"/>
      <c r="E35" s="118">
        <f>E34*$B35</f>
        <v>20</v>
      </c>
      <c r="F35" s="103"/>
      <c r="G35" s="104"/>
      <c r="H35" s="105"/>
      <c r="I35" s="118">
        <f>I34*$B35</f>
        <v>50</v>
      </c>
      <c r="J35" s="103"/>
      <c r="K35" s="104"/>
      <c r="L35" s="105"/>
      <c r="M35" s="118">
        <f>M34*$B35</f>
        <v>10</v>
      </c>
      <c r="N35" s="103"/>
      <c r="O35" s="104"/>
      <c r="P35" s="105"/>
      <c r="Q35" s="118">
        <f>Q34*$B35</f>
        <v>30</v>
      </c>
      <c r="R35" s="103"/>
      <c r="S35" s="104"/>
      <c r="T35" s="105"/>
      <c r="U35" s="118">
        <f>U34*$B35</f>
        <v>60</v>
      </c>
      <c r="V35" s="103"/>
      <c r="W35" s="104"/>
      <c r="X35" s="105"/>
      <c r="Y35" s="118">
        <f>Y34*$B35</f>
        <v>30</v>
      </c>
      <c r="Z35" s="103"/>
      <c r="AA35" s="104"/>
      <c r="AB35" s="105"/>
      <c r="AC35" s="118">
        <f>AC34*$B35</f>
        <v>30</v>
      </c>
      <c r="AD35" s="103"/>
      <c r="AE35" s="104"/>
      <c r="AF35" s="105"/>
      <c r="AG35" s="118">
        <f>AG34*$B35</f>
        <v>60</v>
      </c>
      <c r="AH35" s="103"/>
      <c r="AI35" s="104"/>
      <c r="AJ35" s="105"/>
      <c r="AK35" s="118">
        <f>AK34*$B35</f>
        <v>60</v>
      </c>
      <c r="AL35" s="103"/>
      <c r="AM35" s="104"/>
      <c r="AN35" s="105"/>
      <c r="AO35" s="118">
        <f>AO34*$B35</f>
        <v>20</v>
      </c>
      <c r="AP35" s="103"/>
      <c r="AQ35" s="104"/>
      <c r="AR35" s="105"/>
      <c r="AS35" s="118">
        <f>AS34*$B35</f>
        <v>20</v>
      </c>
      <c r="AT35" s="103"/>
      <c r="AU35" s="104"/>
      <c r="AV35" s="105"/>
      <c r="AW35" s="118">
        <f>AW34*$B35</f>
        <v>30</v>
      </c>
      <c r="AX35" s="103"/>
      <c r="AY35" s="104"/>
      <c r="AZ35" s="105"/>
      <c r="BA35" s="118">
        <f>BA34*$B35</f>
        <v>10</v>
      </c>
      <c r="BB35" s="103"/>
      <c r="BC35" s="104"/>
      <c r="BD35" s="105"/>
      <c r="BE35" s="118">
        <f>BE34*$B35</f>
        <v>20</v>
      </c>
    </row>
    <row r="36" spans="1:57" s="21" customFormat="1" thickBot="1">
      <c r="A36" s="117" t="s">
        <v>211</v>
      </c>
      <c r="B36" s="112"/>
      <c r="C36" s="104"/>
      <c r="D36" s="105"/>
      <c r="E36" s="118">
        <f>E35</f>
        <v>20</v>
      </c>
      <c r="F36" s="103"/>
      <c r="G36" s="104"/>
      <c r="H36" s="105"/>
      <c r="I36" s="118">
        <f>E36+I35-E37</f>
        <v>70</v>
      </c>
      <c r="J36" s="103"/>
      <c r="K36" s="104"/>
      <c r="L36" s="105"/>
      <c r="M36" s="118">
        <f>I36+M35-I37</f>
        <v>80</v>
      </c>
      <c r="N36" s="103"/>
      <c r="O36" s="104"/>
      <c r="P36" s="105"/>
      <c r="Q36" s="118">
        <f>M36+Q35-M37</f>
        <v>110</v>
      </c>
      <c r="R36" s="103"/>
      <c r="S36" s="104"/>
      <c r="T36" s="105"/>
      <c r="U36" s="118">
        <f>Q36+U35-Q37</f>
        <v>170</v>
      </c>
      <c r="V36" s="103"/>
      <c r="W36" s="104"/>
      <c r="X36" s="105"/>
      <c r="Y36" s="118">
        <f>U36+Y35-U37</f>
        <v>200</v>
      </c>
      <c r="Z36" s="103"/>
      <c r="AA36" s="104"/>
      <c r="AB36" s="105"/>
      <c r="AC36" s="118">
        <f>Y36+AC35-Y37</f>
        <v>230</v>
      </c>
      <c r="AD36" s="103"/>
      <c r="AE36" s="104"/>
      <c r="AF36" s="105"/>
      <c r="AG36" s="118">
        <f>AC36+AG35-AC37</f>
        <v>290</v>
      </c>
      <c r="AH36" s="103"/>
      <c r="AI36" s="104"/>
      <c r="AJ36" s="105"/>
      <c r="AK36" s="118">
        <f>AG36+AK35-AG37</f>
        <v>350</v>
      </c>
      <c r="AL36" s="103"/>
      <c r="AM36" s="104"/>
      <c r="AN36" s="105"/>
      <c r="AO36" s="118">
        <f>AK36+AO35-AK37</f>
        <v>370</v>
      </c>
      <c r="AP36" s="103"/>
      <c r="AQ36" s="104"/>
      <c r="AR36" s="105"/>
      <c r="AS36" s="118">
        <f>AO36+AS35-AO37</f>
        <v>390</v>
      </c>
      <c r="AT36" s="103"/>
      <c r="AU36" s="104"/>
      <c r="AV36" s="105"/>
      <c r="AW36" s="118">
        <f>AS36+AW35-AS37</f>
        <v>420</v>
      </c>
      <c r="AX36" s="103"/>
      <c r="AY36" s="104"/>
      <c r="AZ36" s="105"/>
      <c r="BA36" s="118">
        <f>AW36+BA35-AW37</f>
        <v>430</v>
      </c>
      <c r="BB36" s="103"/>
      <c r="BC36" s="104"/>
      <c r="BD36" s="105"/>
      <c r="BE36" s="118">
        <v>0</v>
      </c>
    </row>
    <row r="37" spans="1:57" s="21" customFormat="1" thickBot="1">
      <c r="A37" s="117" t="s">
        <v>210</v>
      </c>
      <c r="B37" s="112"/>
      <c r="C37" s="104"/>
      <c r="D37" s="105"/>
      <c r="E37" s="118">
        <v>0</v>
      </c>
      <c r="F37" s="103"/>
      <c r="G37" s="104"/>
      <c r="H37" s="105"/>
      <c r="I37" s="118">
        <v>0</v>
      </c>
      <c r="J37" s="103"/>
      <c r="K37" s="104"/>
      <c r="L37" s="105"/>
      <c r="M37" s="118">
        <v>0</v>
      </c>
      <c r="N37" s="103"/>
      <c r="O37" s="104"/>
      <c r="P37" s="105"/>
      <c r="Q37" s="118">
        <v>0</v>
      </c>
      <c r="R37" s="103"/>
      <c r="S37" s="104"/>
      <c r="T37" s="105"/>
      <c r="U37" s="118">
        <v>0</v>
      </c>
      <c r="V37" s="103"/>
      <c r="W37" s="104"/>
      <c r="X37" s="105"/>
      <c r="Y37" s="118">
        <v>0</v>
      </c>
      <c r="Z37" s="103"/>
      <c r="AA37" s="104"/>
      <c r="AB37" s="105"/>
      <c r="AC37" s="118">
        <v>0</v>
      </c>
      <c r="AD37" s="103"/>
      <c r="AE37" s="104"/>
      <c r="AF37" s="105"/>
      <c r="AG37" s="118">
        <v>0</v>
      </c>
      <c r="AH37" s="103"/>
      <c r="AI37" s="104"/>
      <c r="AJ37" s="105"/>
      <c r="AK37" s="118">
        <v>0</v>
      </c>
      <c r="AL37" s="103"/>
      <c r="AM37" s="104"/>
      <c r="AN37" s="105"/>
      <c r="AO37" s="118">
        <v>0</v>
      </c>
      <c r="AP37" s="103"/>
      <c r="AQ37" s="104"/>
      <c r="AR37" s="105"/>
      <c r="AS37" s="118">
        <v>0</v>
      </c>
      <c r="AT37" s="103"/>
      <c r="AU37" s="104"/>
      <c r="AV37" s="105"/>
      <c r="AW37" s="118">
        <v>0</v>
      </c>
      <c r="AX37" s="103"/>
      <c r="AY37" s="104"/>
      <c r="AZ37" s="105"/>
      <c r="BA37" s="118">
        <v>0</v>
      </c>
      <c r="BB37" s="103"/>
      <c r="BC37" s="104"/>
      <c r="BD37" s="105"/>
      <c r="BE37" s="118">
        <f>BA36</f>
        <v>430</v>
      </c>
    </row>
    <row r="38" spans="1:57" s="21" customFormat="1" thickBot="1">
      <c r="A38" s="117" t="s">
        <v>205</v>
      </c>
      <c r="B38" s="112"/>
      <c r="C38" s="104"/>
      <c r="D38" s="105"/>
      <c r="E38" s="118">
        <f>E15</f>
        <v>400</v>
      </c>
      <c r="F38" s="103"/>
      <c r="G38" s="104"/>
      <c r="H38" s="105"/>
      <c r="I38" s="118">
        <f>I15</f>
        <v>100</v>
      </c>
      <c r="J38" s="103"/>
      <c r="K38" s="104"/>
      <c r="L38" s="105"/>
      <c r="M38" s="118">
        <f>M15</f>
        <v>100</v>
      </c>
      <c r="N38" s="103"/>
      <c r="O38" s="104"/>
      <c r="P38" s="105"/>
      <c r="Q38" s="118">
        <f>Q15</f>
        <v>100</v>
      </c>
      <c r="R38" s="103"/>
      <c r="S38" s="104"/>
      <c r="T38" s="105"/>
      <c r="U38" s="118">
        <f>U15</f>
        <v>100</v>
      </c>
      <c r="V38" s="103"/>
      <c r="W38" s="104"/>
      <c r="X38" s="105"/>
      <c r="Y38" s="118">
        <f>Y15</f>
        <v>800</v>
      </c>
      <c r="Z38" s="103"/>
      <c r="AA38" s="104"/>
      <c r="AB38" s="105"/>
      <c r="AC38" s="118">
        <f>AC15</f>
        <v>200</v>
      </c>
      <c r="AD38" s="103"/>
      <c r="AE38" s="104"/>
      <c r="AF38" s="105"/>
      <c r="AG38" s="118">
        <f>AG15</f>
        <v>400</v>
      </c>
      <c r="AH38" s="103"/>
      <c r="AI38" s="104"/>
      <c r="AJ38" s="105"/>
      <c r="AK38" s="118">
        <f>AK15</f>
        <v>300</v>
      </c>
      <c r="AL38" s="103"/>
      <c r="AM38" s="104"/>
      <c r="AN38" s="105"/>
      <c r="AO38" s="118">
        <f>AO15</f>
        <v>900</v>
      </c>
      <c r="AP38" s="103"/>
      <c r="AQ38" s="104"/>
      <c r="AR38" s="105"/>
      <c r="AS38" s="118">
        <f>AS15</f>
        <v>200</v>
      </c>
      <c r="AT38" s="103"/>
      <c r="AU38" s="104"/>
      <c r="AV38" s="105"/>
      <c r="AW38" s="118">
        <f>AW15</f>
        <v>300</v>
      </c>
      <c r="AX38" s="103"/>
      <c r="AY38" s="104"/>
      <c r="AZ38" s="105"/>
      <c r="BA38" s="118">
        <f>BA15</f>
        <v>900</v>
      </c>
      <c r="BB38" s="103"/>
      <c r="BC38" s="104"/>
      <c r="BD38" s="105"/>
      <c r="BE38" s="118">
        <f>BE15</f>
        <v>900</v>
      </c>
    </row>
    <row r="39" spans="1:57" s="21" customFormat="1" thickBot="1">
      <c r="A39" s="117" t="s">
        <v>206</v>
      </c>
      <c r="B39" s="103"/>
      <c r="C39" s="104"/>
      <c r="D39" s="105"/>
      <c r="E39" s="115">
        <f>E33+E34-E35+E37-E38</f>
        <v>780</v>
      </c>
      <c r="F39" s="103"/>
      <c r="G39" s="104"/>
      <c r="H39" s="105"/>
      <c r="I39" s="115">
        <f>I33+I34-I35+I37-I38</f>
        <v>1130</v>
      </c>
      <c r="J39" s="103"/>
      <c r="K39" s="104"/>
      <c r="L39" s="105"/>
      <c r="M39" s="115">
        <f>M33+M34-M35+M37-M38</f>
        <v>1120</v>
      </c>
      <c r="N39" s="103"/>
      <c r="O39" s="104"/>
      <c r="P39" s="105"/>
      <c r="Q39" s="115">
        <f>Q33+Q34-Q35+Q37-Q38</f>
        <v>1290</v>
      </c>
      <c r="R39" s="103"/>
      <c r="S39" s="104"/>
      <c r="T39" s="105"/>
      <c r="U39" s="115">
        <f>U33+U34-U35+U37-U38</f>
        <v>1730</v>
      </c>
      <c r="V39" s="103"/>
      <c r="W39" s="104"/>
      <c r="X39" s="105"/>
      <c r="Y39" s="115">
        <f>Y33+Y34-Y35+Y37-Y38</f>
        <v>1200</v>
      </c>
      <c r="Z39" s="103"/>
      <c r="AA39" s="104"/>
      <c r="AB39" s="105"/>
      <c r="AC39" s="115">
        <f>AC33+AC34-AC35+AC37-AC38</f>
        <v>1270</v>
      </c>
      <c r="AD39" s="103"/>
      <c r="AE39" s="104"/>
      <c r="AF39" s="105"/>
      <c r="AG39" s="115">
        <f>AG33+AG34-AG35+AG37-AG38</f>
        <v>1410</v>
      </c>
      <c r="AH39" s="103"/>
      <c r="AI39" s="104"/>
      <c r="AJ39" s="105"/>
      <c r="AK39" s="115">
        <f>AK33+AK34-AK35+AK37-AK38</f>
        <v>1650</v>
      </c>
      <c r="AL39" s="103"/>
      <c r="AM39" s="104"/>
      <c r="AN39" s="105"/>
      <c r="AO39" s="115">
        <f>AO33+AO34-AO35+AO37-AO38</f>
        <v>930</v>
      </c>
      <c r="AP39" s="103"/>
      <c r="AQ39" s="104"/>
      <c r="AR39" s="105"/>
      <c r="AS39" s="115">
        <f>AS33+AS34-AS35+AS37-AS38</f>
        <v>910</v>
      </c>
      <c r="AT39" s="103"/>
      <c r="AU39" s="104"/>
      <c r="AV39" s="105"/>
      <c r="AW39" s="115">
        <f>AW33+AW34-AW35+AW37-AW38</f>
        <v>880</v>
      </c>
      <c r="AX39" s="103"/>
      <c r="AY39" s="104"/>
      <c r="AZ39" s="105"/>
      <c r="BA39" s="115">
        <f>BA33+BA34-BA35+BA37-BA38</f>
        <v>70</v>
      </c>
      <c r="BB39" s="103"/>
      <c r="BC39" s="104"/>
      <c r="BD39" s="105"/>
      <c r="BE39" s="115">
        <f>BE33+BE34-BE35+BE37-BE38</f>
        <v>-220</v>
      </c>
    </row>
    <row r="40" spans="1:57" s="21" customFormat="1" thickBot="1">
      <c r="A40" s="117" t="s">
        <v>209</v>
      </c>
      <c r="B40" s="112"/>
      <c r="C40" s="104"/>
      <c r="D40" s="105"/>
      <c r="E40" s="118">
        <f>E35</f>
        <v>20</v>
      </c>
      <c r="F40" s="103"/>
      <c r="G40" s="104"/>
      <c r="H40" s="105"/>
      <c r="I40" s="118">
        <f>E40+I35-I37</f>
        <v>70</v>
      </c>
      <c r="J40" s="103"/>
      <c r="K40" s="104"/>
      <c r="L40" s="105"/>
      <c r="M40" s="118">
        <f>I40+M35-M37</f>
        <v>80</v>
      </c>
      <c r="N40" s="103"/>
      <c r="O40" s="104"/>
      <c r="P40" s="105"/>
      <c r="Q40" s="118">
        <f>M40+Q35-Q37</f>
        <v>110</v>
      </c>
      <c r="R40" s="103"/>
      <c r="S40" s="104"/>
      <c r="T40" s="105"/>
      <c r="U40" s="118">
        <f>Q40+U35-U37</f>
        <v>170</v>
      </c>
      <c r="V40" s="103"/>
      <c r="W40" s="104"/>
      <c r="X40" s="105"/>
      <c r="Y40" s="118">
        <f>U40+Y35-Y37</f>
        <v>200</v>
      </c>
      <c r="Z40" s="103"/>
      <c r="AA40" s="104"/>
      <c r="AB40" s="105"/>
      <c r="AC40" s="118">
        <f>Y40+AC35-AC37</f>
        <v>230</v>
      </c>
      <c r="AD40" s="103"/>
      <c r="AE40" s="104"/>
      <c r="AF40" s="105"/>
      <c r="AG40" s="118">
        <f>AC40+AG35-AG37</f>
        <v>290</v>
      </c>
      <c r="AH40" s="103"/>
      <c r="AI40" s="104"/>
      <c r="AJ40" s="105"/>
      <c r="AK40" s="118">
        <f>AG40+AK35-AK37</f>
        <v>350</v>
      </c>
      <c r="AL40" s="103"/>
      <c r="AM40" s="104"/>
      <c r="AN40" s="105"/>
      <c r="AO40" s="118">
        <f>AK40+AO35-AO37</f>
        <v>370</v>
      </c>
      <c r="AP40" s="103"/>
      <c r="AQ40" s="104"/>
      <c r="AR40" s="105"/>
      <c r="AS40" s="118">
        <f>AO40+AS35-AS37</f>
        <v>390</v>
      </c>
      <c r="AT40" s="103"/>
      <c r="AU40" s="104"/>
      <c r="AV40" s="105"/>
      <c r="AW40" s="118">
        <f>AS40+AW35-AW37</f>
        <v>420</v>
      </c>
      <c r="AX40" s="103"/>
      <c r="AY40" s="104"/>
      <c r="AZ40" s="105"/>
      <c r="BA40" s="118">
        <f>AW40+BA35-BA37</f>
        <v>430</v>
      </c>
      <c r="BB40" s="103"/>
      <c r="BC40" s="104"/>
      <c r="BD40" s="105"/>
      <c r="BE40" s="118">
        <f>BA40+BE35-BE37</f>
        <v>20</v>
      </c>
    </row>
    <row r="42" spans="1:57">
      <c r="A42" s="144" t="s">
        <v>212</v>
      </c>
    </row>
  </sheetData>
  <mergeCells count="183">
    <mergeCell ref="B15:D15"/>
    <mergeCell ref="F15:H15"/>
    <mergeCell ref="J15:L15"/>
    <mergeCell ref="N15:P15"/>
    <mergeCell ref="R15:T15"/>
    <mergeCell ref="V15:X15"/>
    <mergeCell ref="Z15:AB15"/>
    <mergeCell ref="AD15:AF15"/>
    <mergeCell ref="AH15:AJ15"/>
    <mergeCell ref="AL15:AN15"/>
    <mergeCell ref="AP15:AR15"/>
    <mergeCell ref="AT15:AV15"/>
    <mergeCell ref="AX15:AZ15"/>
    <mergeCell ref="BB15:BD15"/>
    <mergeCell ref="AN16:AO16"/>
    <mergeCell ref="AR16:AS16"/>
    <mergeCell ref="AV16:AW16"/>
    <mergeCell ref="AZ16:BA16"/>
    <mergeCell ref="BD16:BE16"/>
    <mergeCell ref="C21:D21"/>
    <mergeCell ref="G21:H21"/>
    <mergeCell ref="K21:L21"/>
    <mergeCell ref="O21:P21"/>
    <mergeCell ref="S21:T21"/>
    <mergeCell ref="D16:E16"/>
    <mergeCell ref="H16:I16"/>
    <mergeCell ref="L16:M16"/>
    <mergeCell ref="P16:Q16"/>
    <mergeCell ref="T16:U16"/>
    <mergeCell ref="X16:Y16"/>
    <mergeCell ref="AB16:AC16"/>
    <mergeCell ref="AF16:AG16"/>
    <mergeCell ref="AJ16:AK16"/>
    <mergeCell ref="AU21:AV21"/>
    <mergeCell ref="AY21:AZ21"/>
    <mergeCell ref="BC21:BD21"/>
    <mergeCell ref="C22:D22"/>
    <mergeCell ref="G22:H22"/>
    <mergeCell ref="K22:L22"/>
    <mergeCell ref="O22:P22"/>
    <mergeCell ref="S22:T22"/>
    <mergeCell ref="W22:X22"/>
    <mergeCell ref="AA22:AB22"/>
    <mergeCell ref="W21:X21"/>
    <mergeCell ref="AA21:AB21"/>
    <mergeCell ref="AE21:AF21"/>
    <mergeCell ref="AI21:AJ21"/>
    <mergeCell ref="AM21:AN21"/>
    <mergeCell ref="AQ21:AR21"/>
    <mergeCell ref="BC22:BD22"/>
    <mergeCell ref="AE22:AF22"/>
    <mergeCell ref="AI22:AJ22"/>
    <mergeCell ref="AM22:AN22"/>
    <mergeCell ref="BC23:BD23"/>
    <mergeCell ref="C24:D24"/>
    <mergeCell ref="G24:H24"/>
    <mergeCell ref="K24:L24"/>
    <mergeCell ref="O24:P24"/>
    <mergeCell ref="S24:T24"/>
    <mergeCell ref="AU24:AV24"/>
    <mergeCell ref="AY24:AZ24"/>
    <mergeCell ref="BC24:BD24"/>
    <mergeCell ref="AE24:AF24"/>
    <mergeCell ref="AI24:AJ24"/>
    <mergeCell ref="AM24:AN24"/>
    <mergeCell ref="AQ24:AR24"/>
    <mergeCell ref="C23:D23"/>
    <mergeCell ref="G23:H23"/>
    <mergeCell ref="K23:L23"/>
    <mergeCell ref="O23:P23"/>
    <mergeCell ref="S23:T23"/>
    <mergeCell ref="W23:X23"/>
    <mergeCell ref="AA23:AB23"/>
    <mergeCell ref="AE23:AF23"/>
    <mergeCell ref="AI23:AJ23"/>
    <mergeCell ref="O25:P25"/>
    <mergeCell ref="S25:T25"/>
    <mergeCell ref="W25:X25"/>
    <mergeCell ref="AA25:AB25"/>
    <mergeCell ref="W24:X24"/>
    <mergeCell ref="AA24:AB24"/>
    <mergeCell ref="AQ22:AR22"/>
    <mergeCell ref="AU22:AV22"/>
    <mergeCell ref="AY22:AZ22"/>
    <mergeCell ref="AM23:AN23"/>
    <mergeCell ref="AQ23:AR23"/>
    <mergeCell ref="AU23:AV23"/>
    <mergeCell ref="AY23:AZ23"/>
    <mergeCell ref="BC25:BD25"/>
    <mergeCell ref="C26:D26"/>
    <mergeCell ref="G26:H26"/>
    <mergeCell ref="K26:L26"/>
    <mergeCell ref="O26:P26"/>
    <mergeCell ref="S26:T26"/>
    <mergeCell ref="W26:X26"/>
    <mergeCell ref="AA26:AB26"/>
    <mergeCell ref="AE26:AF26"/>
    <mergeCell ref="AI26:AJ26"/>
    <mergeCell ref="AE25:AF25"/>
    <mergeCell ref="AI25:AJ25"/>
    <mergeCell ref="AM25:AN25"/>
    <mergeCell ref="AQ25:AR25"/>
    <mergeCell ref="AU25:AV25"/>
    <mergeCell ref="AY25:AZ25"/>
    <mergeCell ref="AM26:AN26"/>
    <mergeCell ref="AQ26:AR26"/>
    <mergeCell ref="AU26:AV26"/>
    <mergeCell ref="AY26:AZ26"/>
    <mergeCell ref="BC26:BD26"/>
    <mergeCell ref="C25:D25"/>
    <mergeCell ref="G25:H25"/>
    <mergeCell ref="K25:L25"/>
    <mergeCell ref="C27:D27"/>
    <mergeCell ref="G27:H27"/>
    <mergeCell ref="K27:L27"/>
    <mergeCell ref="O27:P27"/>
    <mergeCell ref="S27:T27"/>
    <mergeCell ref="AU27:AV27"/>
    <mergeCell ref="AY27:AZ27"/>
    <mergeCell ref="BC27:BD27"/>
    <mergeCell ref="C28:D28"/>
    <mergeCell ref="G28:H28"/>
    <mergeCell ref="K28:L28"/>
    <mergeCell ref="O28:P28"/>
    <mergeCell ref="S28:T28"/>
    <mergeCell ref="W28:X28"/>
    <mergeCell ref="AA28:AB28"/>
    <mergeCell ref="W27:X27"/>
    <mergeCell ref="AA27:AB27"/>
    <mergeCell ref="AE27:AF27"/>
    <mergeCell ref="AI27:AJ27"/>
    <mergeCell ref="AM27:AN27"/>
    <mergeCell ref="AQ27:AR27"/>
    <mergeCell ref="BC28:BD28"/>
    <mergeCell ref="AE28:AF28"/>
    <mergeCell ref="AI28:AJ28"/>
    <mergeCell ref="BC29:BD29"/>
    <mergeCell ref="C29:D29"/>
    <mergeCell ref="G29:H29"/>
    <mergeCell ref="K29:L29"/>
    <mergeCell ref="O29:P29"/>
    <mergeCell ref="S29:T29"/>
    <mergeCell ref="W29:X29"/>
    <mergeCell ref="AA29:AB29"/>
    <mergeCell ref="AE29:AF29"/>
    <mergeCell ref="AI29:AJ29"/>
    <mergeCell ref="J31:L31"/>
    <mergeCell ref="N31:P31"/>
    <mergeCell ref="R31:T31"/>
    <mergeCell ref="V31:X31"/>
    <mergeCell ref="Z31:AB31"/>
    <mergeCell ref="AM28:AN28"/>
    <mergeCell ref="AQ28:AR28"/>
    <mergeCell ref="AU28:AV28"/>
    <mergeCell ref="AY28:AZ28"/>
    <mergeCell ref="AM29:AN29"/>
    <mergeCell ref="AQ29:AR29"/>
    <mergeCell ref="AU29:AV29"/>
    <mergeCell ref="AY29:AZ29"/>
    <mergeCell ref="A5:A32"/>
    <mergeCell ref="AU30:AV30"/>
    <mergeCell ref="AY30:AZ30"/>
    <mergeCell ref="BC30:BD30"/>
    <mergeCell ref="AE30:AF30"/>
    <mergeCell ref="AI30:AJ30"/>
    <mergeCell ref="AM30:AN30"/>
    <mergeCell ref="AQ30:AR30"/>
    <mergeCell ref="AD31:AF31"/>
    <mergeCell ref="AH31:AJ31"/>
    <mergeCell ref="AL31:AN31"/>
    <mergeCell ref="AP31:AR31"/>
    <mergeCell ref="AT31:AV31"/>
    <mergeCell ref="AX31:AZ31"/>
    <mergeCell ref="BB31:BD31"/>
    <mergeCell ref="C30:D30"/>
    <mergeCell ref="G30:H30"/>
    <mergeCell ref="K30:L30"/>
    <mergeCell ref="O30:P30"/>
    <mergeCell ref="S30:T30"/>
    <mergeCell ref="W30:X30"/>
    <mergeCell ref="AA30:AB30"/>
    <mergeCell ref="B31:D31"/>
    <mergeCell ref="F31:H31"/>
  </mergeCells>
  <phoneticPr fontId="35" type="noConversion"/>
  <pageMargins left="0.47244094488188981" right="0.47244094488188981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EF6189B-D79F-4E37-9C8C-4A524AD2FDC4}">
          <x14:formula1>
            <xm:f>Sheet1!$G$28:$G$53</xm:f>
          </x14:formula1>
          <xm:sqref>AX22 B22:B23 F22:F26 J22 N22:N24 R22:R27 V22:V24 Z22:Z24 AD22:AD27 AH22:AH27 AL22:AL23 AP22:AP23 AT22:AT24 BB22:BB23</xm:sqref>
        </x14:dataValidation>
        <x14:dataValidation type="list" allowBlank="1" showInputMessage="1" showErrorMessage="1" xr:uid="{72EE568F-81BE-4F1F-B8CA-DEB378F62A3B}">
          <x14:formula1>
            <xm:f>Sheet1!$M$28:$M$85</xm:f>
          </x14:formula1>
          <xm:sqref>O6 C6:C9 S6 G6 K6 W6:W13 AA6:AA7 AU6:AU8 AI6:AI8 AE6:AE9 AQ6:AQ7 BC6:BC14 AY6:AY14 AM6:AM14</xm:sqref>
        </x14:dataValidation>
        <x14:dataValidation type="list" allowBlank="1" showInputMessage="1" showErrorMessage="1" xr:uid="{9274A32F-D328-4576-ADB2-D40450BD7D01}">
          <x14:formula1>
            <xm:f>Sheet1!$O$28:$O$48</xm:f>
          </x14:formula1>
          <xm:sqref>AE22:AF27 C22:D23 G22:H26 K22:L22 AY22:AZ22 W22:X24 S22:T27 AA22:AB24 AI22:AJ27 AM22:AN23 AQ22:AR23 AU22:AV24 O22:P24 BC22:BD23</xm:sqref>
        </x14:dataValidation>
        <x14:dataValidation type="list" allowBlank="1" showInputMessage="1" showErrorMessage="1" xr:uid="{836AEE68-F229-4FD2-BECB-D6E3E9D940A9}">
          <x14:formula1>
            <xm:f>Sheet1!$J$28:$J$75</xm:f>
          </x14:formula1>
          <xm:sqref>AH6:AH8 AD6:AD9 Z6:Z7 V6:V13 F6 R6 J6 B6:B9 N6 AT6:AT8 AP6:AP7 BB6:BB14 AX6:AX14 AL6:AL14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E6:S87"/>
  <sheetViews>
    <sheetView topLeftCell="E24" zoomScale="115" zoomScaleNormal="115" workbookViewId="0">
      <selection activeCell="Q38" sqref="Q38"/>
    </sheetView>
  </sheetViews>
  <sheetFormatPr defaultColWidth="8.77734375" defaultRowHeight="14.4"/>
  <cols>
    <col min="13" max="13" width="34.77734375" bestFit="1" customWidth="1"/>
    <col min="15" max="15" width="20.77734375" bestFit="1" customWidth="1"/>
    <col min="17" max="17" width="44.44140625" customWidth="1"/>
    <col min="18" max="18" width="21.77734375" bestFit="1" customWidth="1"/>
    <col min="19" max="19" width="29" customWidth="1"/>
  </cols>
  <sheetData>
    <row r="6" spans="7:16">
      <c r="G6" t="s">
        <v>146</v>
      </c>
      <c r="J6" t="s">
        <v>147</v>
      </c>
      <c r="P6" t="s">
        <v>0</v>
      </c>
    </row>
    <row r="7" spans="7:16">
      <c r="P7" s="6">
        <v>0</v>
      </c>
    </row>
    <row r="8" spans="7:16">
      <c r="G8">
        <v>1</v>
      </c>
      <c r="J8">
        <v>1</v>
      </c>
      <c r="P8" s="6">
        <v>0.05</v>
      </c>
    </row>
    <row r="9" spans="7:16">
      <c r="G9">
        <v>2</v>
      </c>
      <c r="J9">
        <v>2</v>
      </c>
      <c r="P9" s="6">
        <v>0.1</v>
      </c>
    </row>
    <row r="10" spans="7:16">
      <c r="G10">
        <v>3</v>
      </c>
      <c r="J10">
        <v>3</v>
      </c>
      <c r="P10" s="6">
        <v>0.15</v>
      </c>
    </row>
    <row r="11" spans="7:16">
      <c r="G11">
        <v>4</v>
      </c>
      <c r="J11">
        <v>4</v>
      </c>
      <c r="P11" s="6" t="s">
        <v>148</v>
      </c>
    </row>
    <row r="12" spans="7:16">
      <c r="G12">
        <v>5</v>
      </c>
      <c r="J12">
        <v>5</v>
      </c>
    </row>
    <row r="13" spans="7:16">
      <c r="G13">
        <v>6</v>
      </c>
      <c r="J13">
        <v>6</v>
      </c>
    </row>
    <row r="14" spans="7:16">
      <c r="G14">
        <v>7</v>
      </c>
      <c r="J14">
        <v>7</v>
      </c>
    </row>
    <row r="15" spans="7:16">
      <c r="G15">
        <v>8</v>
      </c>
      <c r="J15">
        <v>8</v>
      </c>
    </row>
    <row r="16" spans="7:16">
      <c r="G16">
        <v>9</v>
      </c>
      <c r="J16">
        <v>9</v>
      </c>
    </row>
    <row r="17" spans="5:19">
      <c r="J17">
        <v>10</v>
      </c>
    </row>
    <row r="18" spans="5:19">
      <c r="J18">
        <v>11</v>
      </c>
    </row>
    <row r="19" spans="5:19">
      <c r="J19">
        <v>12</v>
      </c>
    </row>
    <row r="20" spans="5:19">
      <c r="J20">
        <v>13</v>
      </c>
    </row>
    <row r="21" spans="5:19">
      <c r="J21">
        <v>14</v>
      </c>
    </row>
    <row r="22" spans="5:19">
      <c r="J22">
        <v>15</v>
      </c>
    </row>
    <row r="26" spans="5:19">
      <c r="J26" t="s">
        <v>149</v>
      </c>
      <c r="M26" t="s">
        <v>150</v>
      </c>
      <c r="O26" t="s">
        <v>145</v>
      </c>
      <c r="Q26" t="s">
        <v>151</v>
      </c>
      <c r="S26" t="s">
        <v>152</v>
      </c>
    </row>
    <row r="27" spans="5:19">
      <c r="E27" t="s">
        <v>153</v>
      </c>
    </row>
    <row r="28" spans="5:19">
      <c r="E28" t="s">
        <v>98</v>
      </c>
      <c r="G28" t="s">
        <v>98</v>
      </c>
      <c r="J28" t="s">
        <v>106</v>
      </c>
      <c r="M28" t="s">
        <v>106</v>
      </c>
      <c r="O28" t="s">
        <v>106</v>
      </c>
      <c r="Q28" t="s">
        <v>106</v>
      </c>
      <c r="S28" t="s">
        <v>106</v>
      </c>
    </row>
    <row r="29" spans="5:19">
      <c r="E29">
        <v>1</v>
      </c>
      <c r="G29" t="s">
        <v>1</v>
      </c>
      <c r="J29" t="s">
        <v>14</v>
      </c>
      <c r="M29" t="s">
        <v>84</v>
      </c>
      <c r="O29" t="s">
        <v>41</v>
      </c>
      <c r="Q29" t="s">
        <v>84</v>
      </c>
      <c r="S29" t="s">
        <v>8</v>
      </c>
    </row>
    <row r="30" spans="5:19">
      <c r="E30">
        <v>2</v>
      </c>
      <c r="G30" t="s">
        <v>18</v>
      </c>
      <c r="J30" s="9" t="s">
        <v>144</v>
      </c>
      <c r="M30" t="s">
        <v>86</v>
      </c>
      <c r="O30" t="s">
        <v>24</v>
      </c>
      <c r="Q30" t="s">
        <v>86</v>
      </c>
      <c r="S30" t="s">
        <v>10</v>
      </c>
    </row>
    <row r="31" spans="5:19">
      <c r="E31">
        <v>3</v>
      </c>
      <c r="G31" t="s">
        <v>21</v>
      </c>
      <c r="J31" s="9" t="s">
        <v>154</v>
      </c>
      <c r="M31" t="s">
        <v>35</v>
      </c>
      <c r="O31" t="s">
        <v>52</v>
      </c>
      <c r="Q31" t="s">
        <v>35</v>
      </c>
      <c r="S31" t="s">
        <v>11</v>
      </c>
    </row>
    <row r="32" spans="5:19">
      <c r="E32">
        <v>4</v>
      </c>
      <c r="G32" t="s">
        <v>23</v>
      </c>
      <c r="J32" s="9" t="s">
        <v>155</v>
      </c>
      <c r="M32" t="s">
        <v>30</v>
      </c>
      <c r="O32" t="s">
        <v>71</v>
      </c>
      <c r="Q32" t="s">
        <v>30</v>
      </c>
      <c r="S32" t="s">
        <v>7</v>
      </c>
    </row>
    <row r="33" spans="5:19">
      <c r="E33">
        <v>5</v>
      </c>
      <c r="G33" t="s">
        <v>28</v>
      </c>
      <c r="J33" s="9" t="s">
        <v>156</v>
      </c>
      <c r="M33" t="s">
        <v>47</v>
      </c>
      <c r="O33" t="s">
        <v>90</v>
      </c>
      <c r="Q33" t="s">
        <v>47</v>
      </c>
      <c r="S33" t="s">
        <v>17</v>
      </c>
    </row>
    <row r="34" spans="5:19">
      <c r="E34">
        <v>6</v>
      </c>
      <c r="G34" t="s">
        <v>32</v>
      </c>
      <c r="J34" s="9" t="s">
        <v>157</v>
      </c>
      <c r="M34" t="s">
        <v>43</v>
      </c>
      <c r="O34" t="s">
        <v>94</v>
      </c>
      <c r="Q34" t="s">
        <v>43</v>
      </c>
      <c r="S34" t="s">
        <v>9</v>
      </c>
    </row>
    <row r="35" spans="5:19">
      <c r="E35">
        <v>7</v>
      </c>
      <c r="G35" t="s">
        <v>36</v>
      </c>
      <c r="J35" s="9" t="s">
        <v>158</v>
      </c>
      <c r="M35" t="s">
        <v>87</v>
      </c>
      <c r="O35" t="s">
        <v>58</v>
      </c>
      <c r="Q35" t="s">
        <v>87</v>
      </c>
    </row>
    <row r="36" spans="5:19">
      <c r="E36">
        <v>8</v>
      </c>
      <c r="G36" t="s">
        <v>40</v>
      </c>
      <c r="J36" s="9" t="s">
        <v>159</v>
      </c>
      <c r="M36" t="s">
        <v>96</v>
      </c>
      <c r="O36" t="s">
        <v>19</v>
      </c>
      <c r="Q36" t="s">
        <v>96</v>
      </c>
    </row>
    <row r="37" spans="5:19">
      <c r="E37">
        <v>9</v>
      </c>
      <c r="G37" t="s">
        <v>45</v>
      </c>
      <c r="J37" s="9" t="s">
        <v>160</v>
      </c>
      <c r="M37" t="s">
        <v>85</v>
      </c>
      <c r="O37" t="s">
        <v>46</v>
      </c>
      <c r="Q37" t="s">
        <v>85</v>
      </c>
    </row>
    <row r="38" spans="5:19">
      <c r="E38" t="s">
        <v>148</v>
      </c>
      <c r="G38" t="s">
        <v>48</v>
      </c>
      <c r="J38" s="9" t="s">
        <v>161</v>
      </c>
      <c r="M38" t="s">
        <v>61</v>
      </c>
      <c r="O38" t="s">
        <v>22</v>
      </c>
      <c r="Q38" t="s">
        <v>143</v>
      </c>
    </row>
    <row r="39" spans="5:19">
      <c r="G39" t="s">
        <v>51</v>
      </c>
      <c r="J39" s="9" t="s">
        <v>162</v>
      </c>
      <c r="M39" t="s">
        <v>60</v>
      </c>
      <c r="O39" t="s">
        <v>55</v>
      </c>
      <c r="Q39" t="s">
        <v>61</v>
      </c>
    </row>
    <row r="40" spans="5:19">
      <c r="G40" t="s">
        <v>54</v>
      </c>
      <c r="J40" s="9" t="s">
        <v>163</v>
      </c>
      <c r="M40" t="s">
        <v>91</v>
      </c>
      <c r="O40" t="s">
        <v>29</v>
      </c>
      <c r="Q40" t="s">
        <v>60</v>
      </c>
    </row>
    <row r="41" spans="5:19">
      <c r="G41" t="s">
        <v>164</v>
      </c>
      <c r="J41" s="9" t="s">
        <v>165</v>
      </c>
      <c r="M41" t="s">
        <v>92</v>
      </c>
      <c r="O41" t="s">
        <v>83</v>
      </c>
      <c r="Q41" t="s">
        <v>91</v>
      </c>
    </row>
    <row r="42" spans="5:19">
      <c r="G42" t="s">
        <v>57</v>
      </c>
      <c r="J42" s="9" t="s">
        <v>166</v>
      </c>
      <c r="M42" t="s">
        <v>27</v>
      </c>
      <c r="O42" t="s">
        <v>37</v>
      </c>
      <c r="Q42" t="s">
        <v>92</v>
      </c>
    </row>
    <row r="43" spans="5:19">
      <c r="G43" t="s">
        <v>62</v>
      </c>
      <c r="J43" s="9" t="s">
        <v>167</v>
      </c>
      <c r="M43" t="s">
        <v>8</v>
      </c>
      <c r="O43" t="s">
        <v>67</v>
      </c>
      <c r="Q43" t="s">
        <v>27</v>
      </c>
    </row>
    <row r="44" spans="5:19">
      <c r="G44" t="s">
        <v>168</v>
      </c>
      <c r="J44" s="9" t="s">
        <v>169</v>
      </c>
      <c r="M44" t="s">
        <v>44</v>
      </c>
      <c r="O44" t="s">
        <v>75</v>
      </c>
      <c r="Q44" t="s">
        <v>8</v>
      </c>
    </row>
    <row r="45" spans="5:19">
      <c r="G45" t="s">
        <v>66</v>
      </c>
      <c r="J45" s="9" t="s">
        <v>170</v>
      </c>
      <c r="M45" t="s">
        <v>3</v>
      </c>
      <c r="O45" t="s">
        <v>2</v>
      </c>
      <c r="Q45" t="s">
        <v>44</v>
      </c>
    </row>
    <row r="46" spans="5:19">
      <c r="G46" t="s">
        <v>70</v>
      </c>
      <c r="J46" s="9" t="s">
        <v>171</v>
      </c>
      <c r="M46" t="s">
        <v>4</v>
      </c>
      <c r="O46" t="s">
        <v>49</v>
      </c>
      <c r="Q46" t="s">
        <v>3</v>
      </c>
    </row>
    <row r="47" spans="5:19">
      <c r="G47" t="s">
        <v>74</v>
      </c>
      <c r="J47" s="9" t="s">
        <v>172</v>
      </c>
      <c r="M47" t="s">
        <v>6</v>
      </c>
      <c r="O47" t="s">
        <v>33</v>
      </c>
      <c r="Q47" t="s">
        <v>4</v>
      </c>
    </row>
    <row r="48" spans="5:19">
      <c r="G48" t="s">
        <v>173</v>
      </c>
      <c r="J48" s="9" t="s">
        <v>174</v>
      </c>
      <c r="M48" t="s">
        <v>5</v>
      </c>
      <c r="O48" t="s">
        <v>63</v>
      </c>
      <c r="Q48" t="s">
        <v>6</v>
      </c>
    </row>
    <row r="49" spans="7:17">
      <c r="G49" t="s">
        <v>175</v>
      </c>
      <c r="J49" s="9" t="s">
        <v>176</v>
      </c>
      <c r="M49" t="s">
        <v>20</v>
      </c>
      <c r="O49" t="s">
        <v>148</v>
      </c>
      <c r="Q49" t="s">
        <v>5</v>
      </c>
    </row>
    <row r="50" spans="7:17">
      <c r="G50" t="s">
        <v>82</v>
      </c>
      <c r="J50" s="9" t="s">
        <v>177</v>
      </c>
      <c r="M50" t="s">
        <v>10</v>
      </c>
      <c r="Q50" t="s">
        <v>20</v>
      </c>
    </row>
    <row r="51" spans="7:17">
      <c r="G51" t="s">
        <v>89</v>
      </c>
      <c r="J51" s="9" t="s">
        <v>178</v>
      </c>
      <c r="M51" t="s">
        <v>95</v>
      </c>
      <c r="Q51" t="s">
        <v>10</v>
      </c>
    </row>
    <row r="52" spans="7:17">
      <c r="G52" t="s">
        <v>93</v>
      </c>
      <c r="J52" s="9" t="s">
        <v>179</v>
      </c>
      <c r="M52" t="s">
        <v>65</v>
      </c>
      <c r="Q52" t="s">
        <v>95</v>
      </c>
    </row>
    <row r="53" spans="7:17">
      <c r="G53" t="s">
        <v>148</v>
      </c>
      <c r="J53" s="9" t="s">
        <v>180</v>
      </c>
      <c r="M53" t="s">
        <v>59</v>
      </c>
      <c r="Q53" t="s">
        <v>65</v>
      </c>
    </row>
    <row r="54" spans="7:17">
      <c r="J54" s="9" t="s">
        <v>181</v>
      </c>
      <c r="M54" t="s">
        <v>25</v>
      </c>
      <c r="Q54" t="s">
        <v>59</v>
      </c>
    </row>
    <row r="55" spans="7:17">
      <c r="J55" s="9" t="s">
        <v>182</v>
      </c>
      <c r="M55" t="s">
        <v>39</v>
      </c>
      <c r="Q55" t="s">
        <v>25</v>
      </c>
    </row>
    <row r="56" spans="7:17">
      <c r="J56" s="9" t="s">
        <v>183</v>
      </c>
      <c r="M56" t="s">
        <v>78</v>
      </c>
      <c r="Q56" t="s">
        <v>39</v>
      </c>
    </row>
    <row r="57" spans="7:17">
      <c r="J57" s="9" t="s">
        <v>184</v>
      </c>
      <c r="M57" t="s">
        <v>97</v>
      </c>
      <c r="Q57" t="s">
        <v>78</v>
      </c>
    </row>
    <row r="58" spans="7:17">
      <c r="J58" s="9" t="s">
        <v>185</v>
      </c>
      <c r="M58" t="s">
        <v>38</v>
      </c>
      <c r="Q58" t="s">
        <v>97</v>
      </c>
    </row>
    <row r="59" spans="7:17">
      <c r="J59" s="9" t="s">
        <v>186</v>
      </c>
      <c r="M59" t="s">
        <v>31</v>
      </c>
      <c r="Q59" t="s">
        <v>38</v>
      </c>
    </row>
    <row r="60" spans="7:17">
      <c r="J60" s="9" t="s">
        <v>187</v>
      </c>
      <c r="M60" t="s">
        <v>56</v>
      </c>
      <c r="Q60" t="s">
        <v>31</v>
      </c>
    </row>
    <row r="61" spans="7:17">
      <c r="J61" s="9" t="s">
        <v>188</v>
      </c>
      <c r="M61" t="s">
        <v>42</v>
      </c>
      <c r="Q61" t="s">
        <v>56</v>
      </c>
    </row>
    <row r="62" spans="7:17">
      <c r="J62" s="9" t="s">
        <v>189</v>
      </c>
      <c r="M62" t="s">
        <v>22</v>
      </c>
      <c r="Q62" t="s">
        <v>42</v>
      </c>
    </row>
    <row r="63" spans="7:17">
      <c r="J63" s="9" t="s">
        <v>190</v>
      </c>
      <c r="M63" t="s">
        <v>88</v>
      </c>
      <c r="Q63" t="s">
        <v>22</v>
      </c>
    </row>
    <row r="64" spans="7:17">
      <c r="J64" s="9" t="s">
        <v>191</v>
      </c>
      <c r="M64" t="s">
        <v>11</v>
      </c>
      <c r="Q64" t="s">
        <v>88</v>
      </c>
    </row>
    <row r="65" spans="10:17">
      <c r="J65" s="9" t="s">
        <v>192</v>
      </c>
      <c r="M65" t="s">
        <v>69</v>
      </c>
      <c r="Q65" t="s">
        <v>11</v>
      </c>
    </row>
    <row r="66" spans="10:17">
      <c r="J66" s="9" t="s">
        <v>193</v>
      </c>
      <c r="M66" t="s">
        <v>68</v>
      </c>
      <c r="Q66" t="s">
        <v>69</v>
      </c>
    </row>
    <row r="67" spans="10:17">
      <c r="J67" s="9" t="s">
        <v>194</v>
      </c>
      <c r="M67" t="s">
        <v>7</v>
      </c>
      <c r="Q67" t="s">
        <v>68</v>
      </c>
    </row>
    <row r="68" spans="10:17">
      <c r="J68" s="9" t="s">
        <v>195</v>
      </c>
      <c r="M68" t="s">
        <v>81</v>
      </c>
      <c r="Q68" t="s">
        <v>7</v>
      </c>
    </row>
    <row r="69" spans="10:17">
      <c r="J69" s="9" t="s">
        <v>196</v>
      </c>
      <c r="M69" t="s">
        <v>15</v>
      </c>
      <c r="Q69" t="s">
        <v>81</v>
      </c>
    </row>
    <row r="70" spans="10:17">
      <c r="J70" s="9" t="s">
        <v>197</v>
      </c>
      <c r="M70" t="s">
        <v>72</v>
      </c>
      <c r="Q70" t="s">
        <v>15</v>
      </c>
    </row>
    <row r="71" spans="10:17">
      <c r="J71" s="9" t="s">
        <v>198</v>
      </c>
      <c r="M71" t="s">
        <v>50</v>
      </c>
      <c r="Q71" t="s">
        <v>72</v>
      </c>
    </row>
    <row r="72" spans="10:17">
      <c r="J72" s="9" t="s">
        <v>199</v>
      </c>
      <c r="M72" t="s">
        <v>77</v>
      </c>
      <c r="Q72" t="s">
        <v>50</v>
      </c>
    </row>
    <row r="73" spans="10:17">
      <c r="J73" s="9" t="s">
        <v>200</v>
      </c>
      <c r="M73" t="s">
        <v>80</v>
      </c>
      <c r="Q73" t="s">
        <v>77</v>
      </c>
    </row>
    <row r="74" spans="10:17">
      <c r="J74" s="9" t="s">
        <v>201</v>
      </c>
      <c r="M74" t="s">
        <v>17</v>
      </c>
      <c r="Q74" t="s">
        <v>80</v>
      </c>
    </row>
    <row r="75" spans="10:17">
      <c r="J75" s="9" t="s">
        <v>148</v>
      </c>
      <c r="M75" t="s">
        <v>16</v>
      </c>
      <c r="Q75" t="s">
        <v>17</v>
      </c>
    </row>
    <row r="76" spans="10:17">
      <c r="M76" t="s">
        <v>12</v>
      </c>
      <c r="Q76" t="s">
        <v>16</v>
      </c>
    </row>
    <row r="77" spans="10:17">
      <c r="M77" t="s">
        <v>13</v>
      </c>
      <c r="Q77" t="s">
        <v>12</v>
      </c>
    </row>
    <row r="78" spans="10:17">
      <c r="M78" t="s">
        <v>73</v>
      </c>
      <c r="Q78" t="s">
        <v>13</v>
      </c>
    </row>
    <row r="79" spans="10:17">
      <c r="M79" t="s">
        <v>26</v>
      </c>
      <c r="Q79" t="s">
        <v>73</v>
      </c>
    </row>
    <row r="80" spans="10:17">
      <c r="M80" t="s">
        <v>34</v>
      </c>
      <c r="Q80" t="s">
        <v>26</v>
      </c>
    </row>
    <row r="81" spans="13:17">
      <c r="M81" t="s">
        <v>9</v>
      </c>
      <c r="Q81" t="s">
        <v>34</v>
      </c>
    </row>
    <row r="82" spans="13:17">
      <c r="M82" t="s">
        <v>76</v>
      </c>
      <c r="Q82" t="s">
        <v>9</v>
      </c>
    </row>
    <row r="83" spans="13:17">
      <c r="M83" t="s">
        <v>79</v>
      </c>
      <c r="Q83" t="s">
        <v>76</v>
      </c>
    </row>
    <row r="84" spans="13:17">
      <c r="M84" t="s">
        <v>64</v>
      </c>
      <c r="Q84" t="s">
        <v>79</v>
      </c>
    </row>
    <row r="85" spans="13:17">
      <c r="M85" t="s">
        <v>53</v>
      </c>
      <c r="Q85" t="s">
        <v>64</v>
      </c>
    </row>
    <row r="86" spans="13:17">
      <c r="Q86" t="s">
        <v>53</v>
      </c>
    </row>
    <row r="87" spans="13:17">
      <c r="Q87" t="s">
        <v>148</v>
      </c>
    </row>
  </sheetData>
  <sortState xmlns:xlrd2="http://schemas.microsoft.com/office/spreadsheetml/2017/richdata2" ref="S29:S34">
    <sortCondition ref="S29:S34"/>
  </sortState>
  <phoneticPr fontId="35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24C627CD73874BB2BAF16316F0BA90" ma:contentTypeVersion="22" ma:contentTypeDescription="Create a new document." ma:contentTypeScope="" ma:versionID="99944a24c70321c5efda6eda320baa57">
  <xsd:schema xmlns:xsd="http://www.w3.org/2001/XMLSchema" xmlns:xs="http://www.w3.org/2001/XMLSchema" xmlns:p="http://schemas.microsoft.com/office/2006/metadata/properties" xmlns:ns2="2ef592a5-9a49-4301-898b-75e239aea7a9" xmlns:ns3="a49d968f-3470-46c7-b45e-0bee092c7a4e" targetNamespace="http://schemas.microsoft.com/office/2006/metadata/properties" ma:root="true" ma:fieldsID="84d13b92028e4075eb0d10e0b1ab4703" ns2:_="" ns3:_="">
    <xsd:import namespace="2ef592a5-9a49-4301-898b-75e239aea7a9"/>
    <xsd:import namespace="a49d968f-3470-46c7-b45e-0bee092c7a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3:TaxCatchAll" minOccurs="0"/>
                <xsd:element ref="ns2:lcf76f155ced4ddcb4097134ff3c332f" minOccurs="0"/>
                <xsd:element ref="ns2:Hyperlin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592a5-9a49-4301-898b-75e239aea7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dcd7462e-62a1-445b-83df-7bbe39f9dfb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5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9d968f-3470-46c7-b45e-0bee092c7a4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4728296-57c9-4ab6-b8f9-18546fd08432}" ma:internalName="TaxCatchAll" ma:showField="CatchAllData" ma:web="a49d968f-3470-46c7-b45e-0bee092c7a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yperlink xmlns="2ef592a5-9a49-4301-898b-75e239aea7a9">
      <Url xsi:nil="true"/>
      <Description xsi:nil="true"/>
    </Hyperlink>
    <lcf76f155ced4ddcb4097134ff3c332f xmlns="2ef592a5-9a49-4301-898b-75e239aea7a9">
      <Terms xmlns="http://schemas.microsoft.com/office/infopath/2007/PartnerControls"/>
    </lcf76f155ced4ddcb4097134ff3c332f>
    <TaxCatchAll xmlns="a49d968f-3470-46c7-b45e-0bee092c7a4e" xsi:nil="true"/>
    <_Flow_SignoffStatus xmlns="2ef592a5-9a49-4301-898b-75e239aea7a9" xsi:nil="true"/>
  </documentManagement>
</p:properties>
</file>

<file path=customXml/itemProps1.xml><?xml version="1.0" encoding="utf-8"?>
<ds:datastoreItem xmlns:ds="http://schemas.openxmlformats.org/officeDocument/2006/customXml" ds:itemID="{23528E08-0177-4B2F-B15C-C04AE9FA2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f592a5-9a49-4301-898b-75e239aea7a9"/>
    <ds:schemaRef ds:uri="a49d968f-3470-46c7-b45e-0bee092c7a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A2F7F3-9C87-4FF0-B72F-B8007604EF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BE16AE-5893-44EE-BC79-375A82C20C5E}">
  <ds:schemaRefs>
    <ds:schemaRef ds:uri="http://schemas.microsoft.com/office/2006/metadata/properties"/>
    <ds:schemaRef ds:uri="http://schemas.microsoft.com/office/infopath/2007/PartnerControls"/>
    <ds:schemaRef ds:uri="2ef592a5-9a49-4301-898b-75e239aea7a9"/>
    <ds:schemaRef ds:uri="a49d968f-3470-46c7-b45e-0bee092c7a4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4. Forecast Cash Flow 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Damian Tolson</dc:creator>
  <cp:keywords/>
  <dc:description/>
  <cp:lastModifiedBy>Darren Wallbank</cp:lastModifiedBy>
  <cp:revision/>
  <dcterms:created xsi:type="dcterms:W3CDTF">2018-07-19T05:02:25Z</dcterms:created>
  <dcterms:modified xsi:type="dcterms:W3CDTF">2024-11-25T21:32:34Z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0x0101009924C627CD73874BB2BAF16316F0BA90</vt:lpwstr>
  </property>
  <property fmtid="{D5CDD505-2E9C-101B-9397-08002B2CF9AE}" pid="3" name="Order">
    <vt:r8>92423600</vt:r8>
  </property>
  <property fmtid="{D5CDD505-2E9C-101B-9397-08002B2CF9AE}" pid="4" name="MSIP_Label_c96ed6d7-747c-41fd-b042-ff14484edc24_Enabled">
    <vt:lpwstr>true</vt:lpwstr>
  </property>
  <property fmtid="{D5CDD505-2E9C-101B-9397-08002B2CF9AE}" pid="5" name="MSIP_Label_c96ed6d7-747c-41fd-b042-ff14484edc24_SetDate">
    <vt:lpwstr>2022-10-26T22:26:13Z</vt:lpwstr>
  </property>
  <property fmtid="{D5CDD505-2E9C-101B-9397-08002B2CF9AE}" pid="6" name="MSIP_Label_c96ed6d7-747c-41fd-b042-ff14484edc24_Method">
    <vt:lpwstr>Standard</vt:lpwstr>
  </property>
  <property fmtid="{D5CDD505-2E9C-101B-9397-08002B2CF9AE}" pid="7" name="MSIP_Label_c96ed6d7-747c-41fd-b042-ff14484edc24_Name">
    <vt:lpwstr>defa4170-0d19-0005-0004-bc88714345d2</vt:lpwstr>
  </property>
  <property fmtid="{D5CDD505-2E9C-101B-9397-08002B2CF9AE}" pid="8" name="MSIP_Label_c96ed6d7-747c-41fd-b042-ff14484edc24_SiteId">
    <vt:lpwstr>6a425d0d-58f2-4e36-8689-10002b2ec567</vt:lpwstr>
  </property>
  <property fmtid="{D5CDD505-2E9C-101B-9397-08002B2CF9AE}" pid="9" name="MSIP_Label_c96ed6d7-747c-41fd-b042-ff14484edc24_ActionId">
    <vt:lpwstr>c5e11250-7713-458d-9f92-350b09956eb1</vt:lpwstr>
  </property>
  <property fmtid="{D5CDD505-2E9C-101B-9397-08002B2CF9AE}" pid="10" name="MSIP_Label_c96ed6d7-747c-41fd-b042-ff14484edc24_ContentBits">
    <vt:lpwstr>0</vt:lpwstr>
  </property>
  <property fmtid="{D5CDD505-2E9C-101B-9397-08002B2CF9AE}" pid="11" name="MediaServiceImageTags">
    <vt:lpwstr/>
  </property>
</Properties>
</file>